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<sst xmlns="http://schemas.openxmlformats.org/spreadsheetml/2006/main" count="249" uniqueCount="43">
  <si>
    <t xml:space="preserve">                                                                               ОДОБРИЛ: .............................</t>
  </si>
  <si>
    <t>Образец по чл. 6, ал.1 от Наредбата по чл. 95, ал. 1 от ЗГ</t>
  </si>
  <si>
    <t xml:space="preserve">                                                                                          / КМЕТ НА ОБЩИНА СРЕДЕЦ /</t>
  </si>
  <si>
    <t>ГОДИШЕН ПЛАН ЗА ПОЛЗВАНЕ НА ДЪРВЕСИНА НА ОП"ОБЩИНСКИ  ГОРИ"  ЗА 2014 г.</t>
  </si>
  <si>
    <t>ВСИЧКО / І + ІІ + ІV /</t>
  </si>
  <si>
    <t>І. ОТГЛЕДНИ СЕЧИ</t>
  </si>
  <si>
    <t>ІІ. ВЪЗОБНОВИТЕЛНИ СЕЧИ</t>
  </si>
  <si>
    <t>ІІІ. В. Т.Ч. ВЪЗОБНОВИТЕЛНИ СЕЧИ ВЪВ ВИСОКОСТЪБЛЕНИ ГОРИ</t>
  </si>
  <si>
    <t>ІV. САНИТАРНИ СЕЧИ</t>
  </si>
  <si>
    <t>Показатели</t>
  </si>
  <si>
    <t>Площ</t>
  </si>
  <si>
    <t>Ст.маса</t>
  </si>
  <si>
    <t>Лежаща</t>
  </si>
  <si>
    <t>Едра</t>
  </si>
  <si>
    <t>Средна</t>
  </si>
  <si>
    <t>Дребна</t>
  </si>
  <si>
    <t>Дърва</t>
  </si>
  <si>
    <t>ха</t>
  </si>
  <si>
    <t>м3</t>
  </si>
  <si>
    <t>маса м3</t>
  </si>
  <si>
    <t>Общо А+Б</t>
  </si>
  <si>
    <t>1. По ГСП</t>
  </si>
  <si>
    <t>`</t>
  </si>
  <si>
    <t>2. Год. план</t>
  </si>
  <si>
    <t>% (2/1)</t>
  </si>
  <si>
    <t>А.Иглолистни</t>
  </si>
  <si>
    <t>в т.ч. бял бор</t>
  </si>
  <si>
    <t xml:space="preserve">           смърч</t>
  </si>
  <si>
    <t xml:space="preserve">            ела</t>
  </si>
  <si>
    <t>Б.Широколистни</t>
  </si>
  <si>
    <t>Бук по ГСП</t>
  </si>
  <si>
    <t>Бук год. план</t>
  </si>
  <si>
    <t>%</t>
  </si>
  <si>
    <t>Дъб по ГСП</t>
  </si>
  <si>
    <t>Дъб год. план</t>
  </si>
  <si>
    <t>Цер по ГСП</t>
  </si>
  <si>
    <t>Цер год. план</t>
  </si>
  <si>
    <t>Топола по ГСП</t>
  </si>
  <si>
    <t>Топола год. план</t>
  </si>
  <si>
    <t>Акация по ГСП</t>
  </si>
  <si>
    <t>Акация год. план</t>
  </si>
  <si>
    <t>Др.шир.по ГСП</t>
  </si>
  <si>
    <t>Др.шир. год. план</t>
  </si>
</sst>
</file>

<file path=xl/styles.xml><?xml version="1.0" encoding="utf-8"?>
<styleSheet xmlns="http://schemas.openxmlformats.org/spreadsheetml/2006/main">
  <numFmts count="1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0"/>
      <name val="All Times New Roman"/>
      <family val="1"/>
    </font>
    <font>
      <b/>
      <sz val="10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2" fontId="9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172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172" fontId="1" fillId="0" borderId="6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0" fontId="9" fillId="0" borderId="6" xfId="0" applyFont="1" applyBorder="1" applyAlignment="1">
      <alignment/>
    </xf>
    <xf numFmtId="172" fontId="9" fillId="0" borderId="6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2" borderId="6" xfId="0" applyFont="1" applyFill="1" applyBorder="1" applyAlignment="1">
      <alignment/>
    </xf>
    <xf numFmtId="1" fontId="9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172" fontId="0" fillId="0" borderId="0" xfId="0" applyNumberFormat="1" applyAlignment="1">
      <alignment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3"/>
  <sheetViews>
    <sheetView tabSelected="1" workbookViewId="0" topLeftCell="A4">
      <selection activeCell="M47" sqref="M47"/>
    </sheetView>
  </sheetViews>
  <sheetFormatPr defaultColWidth="9.140625" defaultRowHeight="12.75"/>
  <sheetData>
    <row r="1" spans="1:17" ht="12.75">
      <c r="A1" s="1" t="s">
        <v>0</v>
      </c>
      <c r="L1" s="2" t="s">
        <v>1</v>
      </c>
      <c r="M1" s="1"/>
      <c r="N1" s="1"/>
      <c r="O1" s="1"/>
      <c r="P1" s="1"/>
      <c r="Q1" s="1"/>
    </row>
    <row r="2" spans="2:17" ht="12.75">
      <c r="B2" s="3"/>
      <c r="C2" s="3"/>
      <c r="D2" s="3"/>
      <c r="E2" s="3"/>
      <c r="F2" s="3"/>
      <c r="G2" s="3"/>
      <c r="H2" s="4"/>
      <c r="I2" s="1"/>
      <c r="J2" s="1"/>
      <c r="Q2" s="1"/>
    </row>
    <row r="3" spans="1:17" ht="12.75">
      <c r="A3" s="46" t="s">
        <v>2</v>
      </c>
      <c r="B3" s="46"/>
      <c r="C3" s="46"/>
      <c r="D3" s="46"/>
      <c r="E3" s="46"/>
      <c r="F3" s="46"/>
      <c r="G3" s="46"/>
      <c r="H3" s="46"/>
      <c r="I3" s="5"/>
      <c r="J3" s="5"/>
      <c r="K3" s="6"/>
      <c r="L3" s="3"/>
      <c r="M3" s="3"/>
      <c r="N3" s="3"/>
      <c r="O3" s="3"/>
      <c r="P3" s="3"/>
      <c r="Q3" s="3"/>
    </row>
    <row r="4" spans="18:44" ht="15.75"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15.75">
      <c r="A5" s="47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  <c r="R5" s="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8:44" ht="15.75"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2" ht="12.75">
      <c r="A7" s="10" t="s">
        <v>4</v>
      </c>
      <c r="B7" s="11"/>
      <c r="C7" s="11"/>
      <c r="D7" s="11"/>
      <c r="E7" s="12"/>
      <c r="F7" s="13"/>
      <c r="G7" s="11"/>
      <c r="H7" s="11"/>
      <c r="I7" s="14"/>
      <c r="J7" s="15" t="s">
        <v>5</v>
      </c>
      <c r="K7" s="16"/>
      <c r="L7" s="14"/>
      <c r="M7" s="14"/>
      <c r="N7" s="14"/>
      <c r="O7" s="15"/>
      <c r="P7" s="17"/>
      <c r="Q7" s="14"/>
      <c r="S7" s="1" t="s">
        <v>6</v>
      </c>
      <c r="X7" s="1"/>
      <c r="Y7" s="1"/>
      <c r="AB7" s="18" t="s">
        <v>7</v>
      </c>
      <c r="AC7" s="18"/>
      <c r="AD7" s="18"/>
      <c r="AE7" s="18"/>
      <c r="AF7" s="18"/>
      <c r="AG7" s="18"/>
      <c r="AH7" s="18"/>
      <c r="AK7" s="15" t="s">
        <v>8</v>
      </c>
      <c r="AP7" s="15"/>
    </row>
    <row r="8" spans="1:44" ht="12.75">
      <c r="A8" s="19" t="s">
        <v>9</v>
      </c>
      <c r="B8" s="20" t="s">
        <v>10</v>
      </c>
      <c r="C8" s="20" t="s">
        <v>11</v>
      </c>
      <c r="D8" s="20" t="s">
        <v>12</v>
      </c>
      <c r="E8" s="20" t="s">
        <v>13</v>
      </c>
      <c r="F8" s="20" t="s">
        <v>14</v>
      </c>
      <c r="G8" s="20" t="s">
        <v>15</v>
      </c>
      <c r="H8" s="20" t="s">
        <v>16</v>
      </c>
      <c r="I8" s="21"/>
      <c r="J8" s="20" t="s">
        <v>9</v>
      </c>
      <c r="K8" s="22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0" t="s">
        <v>15</v>
      </c>
      <c r="Q8" s="20" t="s">
        <v>16</v>
      </c>
      <c r="R8" s="23"/>
      <c r="S8" s="20" t="s">
        <v>9</v>
      </c>
      <c r="T8" s="20" t="s">
        <v>10</v>
      </c>
      <c r="U8" s="20" t="s">
        <v>11</v>
      </c>
      <c r="V8" s="20" t="s">
        <v>12</v>
      </c>
      <c r="W8" s="20" t="s">
        <v>13</v>
      </c>
      <c r="X8" s="20" t="s">
        <v>14</v>
      </c>
      <c r="Y8" s="20" t="s">
        <v>15</v>
      </c>
      <c r="Z8" s="20" t="s">
        <v>16</v>
      </c>
      <c r="AA8" s="23"/>
      <c r="AB8" s="20" t="s">
        <v>9</v>
      </c>
      <c r="AC8" s="20" t="s">
        <v>10</v>
      </c>
      <c r="AD8" s="20" t="s">
        <v>11</v>
      </c>
      <c r="AE8" s="20" t="s">
        <v>12</v>
      </c>
      <c r="AF8" s="20" t="s">
        <v>13</v>
      </c>
      <c r="AG8" s="20" t="s">
        <v>14</v>
      </c>
      <c r="AH8" s="20" t="s">
        <v>15</v>
      </c>
      <c r="AI8" s="20" t="s">
        <v>16</v>
      </c>
      <c r="AJ8" s="23"/>
      <c r="AK8" s="20" t="s">
        <v>9</v>
      </c>
      <c r="AL8" s="24" t="s">
        <v>10</v>
      </c>
      <c r="AM8" s="20" t="s">
        <v>11</v>
      </c>
      <c r="AN8" s="20" t="s">
        <v>12</v>
      </c>
      <c r="AO8" s="20" t="s">
        <v>13</v>
      </c>
      <c r="AP8" s="20" t="s">
        <v>14</v>
      </c>
      <c r="AQ8" s="20" t="s">
        <v>15</v>
      </c>
      <c r="AR8" s="20" t="s">
        <v>16</v>
      </c>
    </row>
    <row r="9" spans="1:44" ht="12.75">
      <c r="A9" s="25"/>
      <c r="B9" s="26" t="s">
        <v>17</v>
      </c>
      <c r="C9" s="26" t="s">
        <v>18</v>
      </c>
      <c r="D9" s="26" t="s">
        <v>19</v>
      </c>
      <c r="E9" s="26" t="s">
        <v>18</v>
      </c>
      <c r="F9" s="26" t="s">
        <v>18</v>
      </c>
      <c r="G9" s="26" t="s">
        <v>18</v>
      </c>
      <c r="H9" s="26" t="s">
        <v>18</v>
      </c>
      <c r="I9" s="21"/>
      <c r="J9" s="26"/>
      <c r="K9" s="27" t="s">
        <v>17</v>
      </c>
      <c r="L9" s="26" t="s">
        <v>18</v>
      </c>
      <c r="M9" s="26" t="s">
        <v>19</v>
      </c>
      <c r="N9" s="26" t="s">
        <v>18</v>
      </c>
      <c r="O9" s="26" t="s">
        <v>18</v>
      </c>
      <c r="P9" s="26" t="s">
        <v>18</v>
      </c>
      <c r="Q9" s="26" t="s">
        <v>18</v>
      </c>
      <c r="R9" s="23"/>
      <c r="S9" s="26"/>
      <c r="T9" s="26" t="s">
        <v>17</v>
      </c>
      <c r="U9" s="26" t="s">
        <v>18</v>
      </c>
      <c r="V9" s="26" t="s">
        <v>19</v>
      </c>
      <c r="W9" s="26" t="s">
        <v>18</v>
      </c>
      <c r="X9" s="26" t="s">
        <v>18</v>
      </c>
      <c r="Y9" s="26" t="s">
        <v>18</v>
      </c>
      <c r="Z9" s="26" t="s">
        <v>18</v>
      </c>
      <c r="AA9" s="23"/>
      <c r="AB9" s="26"/>
      <c r="AC9" s="26" t="s">
        <v>17</v>
      </c>
      <c r="AD9" s="26" t="s">
        <v>18</v>
      </c>
      <c r="AE9" s="26" t="s">
        <v>19</v>
      </c>
      <c r="AF9" s="26" t="s">
        <v>18</v>
      </c>
      <c r="AG9" s="26" t="s">
        <v>18</v>
      </c>
      <c r="AH9" s="26" t="s">
        <v>18</v>
      </c>
      <c r="AI9" s="26" t="s">
        <v>18</v>
      </c>
      <c r="AJ9" s="23"/>
      <c r="AK9" s="26"/>
      <c r="AL9" s="28" t="s">
        <v>17</v>
      </c>
      <c r="AM9" s="26" t="s">
        <v>18</v>
      </c>
      <c r="AN9" s="26" t="s">
        <v>19</v>
      </c>
      <c r="AO9" s="26" t="s">
        <v>18</v>
      </c>
      <c r="AP9" s="26" t="s">
        <v>18</v>
      </c>
      <c r="AQ9" s="26" t="s">
        <v>18</v>
      </c>
      <c r="AR9" s="26" t="s">
        <v>18</v>
      </c>
    </row>
    <row r="10" spans="1:44" ht="12.75">
      <c r="A10" s="43" t="s">
        <v>20</v>
      </c>
      <c r="B10" s="44"/>
      <c r="C10" s="44"/>
      <c r="D10" s="44"/>
      <c r="E10" s="44"/>
      <c r="F10" s="44"/>
      <c r="G10" s="44"/>
      <c r="H10" s="45"/>
      <c r="I10" s="17"/>
      <c r="J10" s="43" t="s">
        <v>20</v>
      </c>
      <c r="K10" s="44"/>
      <c r="L10" s="44"/>
      <c r="M10" s="44"/>
      <c r="N10" s="44"/>
      <c r="O10" s="44"/>
      <c r="P10" s="44"/>
      <c r="Q10" s="45"/>
      <c r="R10" s="17"/>
      <c r="S10" s="43" t="s">
        <v>20</v>
      </c>
      <c r="T10" s="44"/>
      <c r="U10" s="44"/>
      <c r="V10" s="44"/>
      <c r="W10" s="44"/>
      <c r="X10" s="44"/>
      <c r="Y10" s="44"/>
      <c r="Z10" s="45"/>
      <c r="AA10" s="17"/>
      <c r="AB10" s="43" t="s">
        <v>20</v>
      </c>
      <c r="AC10" s="44"/>
      <c r="AD10" s="44"/>
      <c r="AE10" s="44"/>
      <c r="AF10" s="44"/>
      <c r="AG10" s="44"/>
      <c r="AH10" s="44"/>
      <c r="AI10" s="45"/>
      <c r="AJ10" s="17"/>
      <c r="AK10" s="43" t="s">
        <v>20</v>
      </c>
      <c r="AL10" s="44"/>
      <c r="AM10" s="44"/>
      <c r="AN10" s="44"/>
      <c r="AO10" s="44"/>
      <c r="AP10" s="44"/>
      <c r="AQ10" s="44"/>
      <c r="AR10" s="45"/>
    </row>
    <row r="11" spans="1:44" ht="12.75">
      <c r="A11" s="29" t="s">
        <v>21</v>
      </c>
      <c r="B11" s="29">
        <v>994</v>
      </c>
      <c r="C11" s="29">
        <v>38477</v>
      </c>
      <c r="D11" s="29">
        <v>29452</v>
      </c>
      <c r="E11" s="29">
        <v>2836</v>
      </c>
      <c r="F11" s="29">
        <v>6491</v>
      </c>
      <c r="G11" s="29">
        <v>2036</v>
      </c>
      <c r="H11" s="29">
        <v>18089</v>
      </c>
      <c r="I11" s="17"/>
      <c r="J11" s="29" t="s">
        <v>21</v>
      </c>
      <c r="K11" s="30">
        <f>SUM(K15,K22)</f>
        <v>0</v>
      </c>
      <c r="L11" s="31">
        <f>SUM(L15,L22)</f>
        <v>0</v>
      </c>
      <c r="M11" s="31">
        <f>SUM(N11:Q11)</f>
        <v>0</v>
      </c>
      <c r="N11" s="31">
        <f aca="true" t="shared" si="0" ref="N11:Q12">SUM(N15,N22)</f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17"/>
      <c r="S11" s="29" t="s">
        <v>21</v>
      </c>
      <c r="T11" s="30">
        <f>SUM(T15,T22)</f>
        <v>0</v>
      </c>
      <c r="U11" s="31">
        <f>SUM(U15,U22)</f>
        <v>0</v>
      </c>
      <c r="V11" s="31">
        <f>SUM(W11:Z11)</f>
        <v>0</v>
      </c>
      <c r="W11" s="31">
        <f aca="true" t="shared" si="1" ref="W11:Z12">SUM(W15,W22)</f>
        <v>0</v>
      </c>
      <c r="X11" s="31">
        <f t="shared" si="1"/>
        <v>0</v>
      </c>
      <c r="Y11" s="31">
        <f t="shared" si="1"/>
        <v>0</v>
      </c>
      <c r="Z11" s="31">
        <f t="shared" si="1"/>
        <v>0</v>
      </c>
      <c r="AA11" s="17"/>
      <c r="AB11" s="29" t="s">
        <v>21</v>
      </c>
      <c r="AC11" s="30">
        <f>SUM(AC15,AC22)</f>
        <v>0</v>
      </c>
      <c r="AD11" s="31">
        <f>SUM(AD15,AD22)</f>
        <v>0</v>
      </c>
      <c r="AE11" s="31">
        <f>SUM(AF11:AI11)</f>
        <v>0</v>
      </c>
      <c r="AF11" s="31">
        <f aca="true" t="shared" si="2" ref="AF11:AI12">SUM(AF15,AF22)</f>
        <v>0</v>
      </c>
      <c r="AG11" s="31">
        <f t="shared" si="2"/>
        <v>0</v>
      </c>
      <c r="AH11" s="31">
        <f t="shared" si="2"/>
        <v>0</v>
      </c>
      <c r="AI11" s="31">
        <f t="shared" si="2"/>
        <v>0</v>
      </c>
      <c r="AJ11" s="17"/>
      <c r="AK11" s="29" t="s">
        <v>22</v>
      </c>
      <c r="AL11" s="30">
        <f>SUM(AL15,AL22)</f>
        <v>0</v>
      </c>
      <c r="AM11" s="31">
        <f>SUM(AM15,AM22)</f>
        <v>0</v>
      </c>
      <c r="AN11" s="31">
        <f>SUM(AO11:AR11)</f>
        <v>0</v>
      </c>
      <c r="AO11" s="31">
        <f aca="true" t="shared" si="3" ref="AO11:AR12">SUM(AO15,AO22)</f>
        <v>0</v>
      </c>
      <c r="AP11" s="31">
        <f t="shared" si="3"/>
        <v>0</v>
      </c>
      <c r="AQ11" s="31">
        <f t="shared" si="3"/>
        <v>0</v>
      </c>
      <c r="AR11" s="31">
        <f t="shared" si="3"/>
        <v>0</v>
      </c>
    </row>
    <row r="12" spans="1:44" ht="12.75">
      <c r="A12" s="32" t="s">
        <v>23</v>
      </c>
      <c r="B12" s="29">
        <f>SUM(K12,T12,AL12)</f>
        <v>970.3</v>
      </c>
      <c r="C12" s="29">
        <f aca="true" t="shared" si="4" ref="C12:H12">SUM(L12,U12,AM12)</f>
        <v>39500</v>
      </c>
      <c r="D12" s="29">
        <f t="shared" si="4"/>
        <v>38044</v>
      </c>
      <c r="E12" s="29">
        <f t="shared" si="4"/>
        <v>1529</v>
      </c>
      <c r="F12" s="29">
        <f t="shared" si="4"/>
        <v>3614</v>
      </c>
      <c r="G12" s="29">
        <f t="shared" si="4"/>
        <v>69</v>
      </c>
      <c r="H12" s="29">
        <f t="shared" si="4"/>
        <v>32832</v>
      </c>
      <c r="I12" s="17"/>
      <c r="J12" s="32" t="s">
        <v>23</v>
      </c>
      <c r="K12" s="30">
        <f>SUM(K16,K23)</f>
        <v>47.10000000000001</v>
      </c>
      <c r="L12" s="31">
        <f>SUM(L16,L23)</f>
        <v>2560</v>
      </c>
      <c r="M12" s="31">
        <f>SUM(N12:Q12)</f>
        <v>2064</v>
      </c>
      <c r="N12" s="31">
        <f t="shared" si="0"/>
        <v>211</v>
      </c>
      <c r="O12" s="31">
        <f t="shared" si="0"/>
        <v>757</v>
      </c>
      <c r="P12" s="31">
        <f t="shared" si="0"/>
        <v>20</v>
      </c>
      <c r="Q12" s="31">
        <f t="shared" si="0"/>
        <v>1076</v>
      </c>
      <c r="R12" s="17"/>
      <c r="S12" s="32" t="s">
        <v>23</v>
      </c>
      <c r="T12" s="30">
        <f>SUM(T16,T23)</f>
        <v>845.4</v>
      </c>
      <c r="U12" s="31">
        <f>SUM(U16,U23)</f>
        <v>35740</v>
      </c>
      <c r="V12" s="31">
        <f>SUM(W12:Z12)</f>
        <v>34801</v>
      </c>
      <c r="W12" s="31">
        <f t="shared" si="1"/>
        <v>1288</v>
      </c>
      <c r="X12" s="31">
        <f t="shared" si="1"/>
        <v>2791</v>
      </c>
      <c r="Y12" s="31">
        <f t="shared" si="1"/>
        <v>47</v>
      </c>
      <c r="Z12" s="31">
        <f t="shared" si="1"/>
        <v>30675</v>
      </c>
      <c r="AA12" s="17"/>
      <c r="AB12" s="32" t="s">
        <v>23</v>
      </c>
      <c r="AC12" s="30">
        <f>SUM(AC16,AC23)</f>
        <v>0</v>
      </c>
      <c r="AD12" s="31">
        <f>SUM(AD16,AD23)</f>
        <v>0</v>
      </c>
      <c r="AE12" s="31">
        <f>SUM(AF12:AI12)</f>
        <v>0</v>
      </c>
      <c r="AF12" s="31">
        <f t="shared" si="2"/>
        <v>0</v>
      </c>
      <c r="AG12" s="31">
        <f t="shared" si="2"/>
        <v>0</v>
      </c>
      <c r="AH12" s="31">
        <f t="shared" si="2"/>
        <v>0</v>
      </c>
      <c r="AI12" s="31">
        <f t="shared" si="2"/>
        <v>0</v>
      </c>
      <c r="AJ12" s="17"/>
      <c r="AK12" s="32" t="s">
        <v>23</v>
      </c>
      <c r="AL12" s="30">
        <f>SUM(AL16,AL23)</f>
        <v>77.8</v>
      </c>
      <c r="AM12" s="31">
        <f>SUM(AM16,AM23)</f>
        <v>1200</v>
      </c>
      <c r="AN12" s="31">
        <f>SUM(AO12:AR12)</f>
        <v>1179</v>
      </c>
      <c r="AO12" s="31">
        <f t="shared" si="3"/>
        <v>30</v>
      </c>
      <c r="AP12" s="31">
        <f t="shared" si="3"/>
        <v>66</v>
      </c>
      <c r="AQ12" s="31">
        <f t="shared" si="3"/>
        <v>2</v>
      </c>
      <c r="AR12" s="31">
        <f t="shared" si="3"/>
        <v>1081</v>
      </c>
    </row>
    <row r="13" spans="1:44" ht="12.75">
      <c r="A13" s="29" t="s">
        <v>24</v>
      </c>
      <c r="B13" s="31">
        <f>B12/B11*100</f>
        <v>97.61569416498993</v>
      </c>
      <c r="C13" s="31">
        <f aca="true" t="shared" si="5" ref="C13:H13">C12/C11*100</f>
        <v>102.65873119006159</v>
      </c>
      <c r="D13" s="31">
        <f t="shared" si="5"/>
        <v>129.17289148444928</v>
      </c>
      <c r="E13" s="31">
        <f t="shared" si="5"/>
        <v>53.91396332863187</v>
      </c>
      <c r="F13" s="31">
        <f t="shared" si="5"/>
        <v>55.677091357263905</v>
      </c>
      <c r="G13" s="31">
        <f t="shared" si="5"/>
        <v>3.388998035363458</v>
      </c>
      <c r="H13" s="31">
        <f t="shared" si="5"/>
        <v>181.50257062303058</v>
      </c>
      <c r="I13" s="17"/>
      <c r="J13" s="29" t="s">
        <v>24</v>
      </c>
      <c r="K13" s="31"/>
      <c r="L13" s="31"/>
      <c r="M13" s="31"/>
      <c r="N13" s="31"/>
      <c r="O13" s="31"/>
      <c r="P13" s="31"/>
      <c r="Q13" s="31"/>
      <c r="R13" s="17"/>
      <c r="S13" s="29" t="s">
        <v>24</v>
      </c>
      <c r="T13" s="31"/>
      <c r="U13" s="31"/>
      <c r="V13" s="31"/>
      <c r="W13" s="31"/>
      <c r="X13" s="31"/>
      <c r="Y13" s="31"/>
      <c r="Z13" s="31"/>
      <c r="AA13" s="17"/>
      <c r="AB13" s="29" t="s">
        <v>24</v>
      </c>
      <c r="AC13" s="31"/>
      <c r="AD13" s="31"/>
      <c r="AE13" s="31"/>
      <c r="AF13" s="31"/>
      <c r="AG13" s="31"/>
      <c r="AH13" s="31"/>
      <c r="AI13" s="31"/>
      <c r="AJ13" s="17"/>
      <c r="AK13" s="29" t="s">
        <v>24</v>
      </c>
      <c r="AL13" s="31"/>
      <c r="AM13" s="31"/>
      <c r="AN13" s="31"/>
      <c r="AO13" s="31"/>
      <c r="AP13" s="31"/>
      <c r="AQ13" s="31"/>
      <c r="AR13" s="31"/>
    </row>
    <row r="14" spans="1:44" ht="12.75">
      <c r="A14" s="40" t="s">
        <v>25</v>
      </c>
      <c r="B14" s="41"/>
      <c r="C14" s="41"/>
      <c r="D14" s="41"/>
      <c r="E14" s="41"/>
      <c r="F14" s="41"/>
      <c r="G14" s="41"/>
      <c r="H14" s="42"/>
      <c r="I14" s="14"/>
      <c r="J14" s="40" t="s">
        <v>25</v>
      </c>
      <c r="K14" s="41"/>
      <c r="L14" s="41"/>
      <c r="M14" s="41"/>
      <c r="N14" s="41"/>
      <c r="O14" s="41"/>
      <c r="P14" s="41"/>
      <c r="Q14" s="42"/>
      <c r="R14" s="14"/>
      <c r="S14" s="40" t="s">
        <v>25</v>
      </c>
      <c r="T14" s="41"/>
      <c r="U14" s="41"/>
      <c r="V14" s="41"/>
      <c r="W14" s="41"/>
      <c r="X14" s="41"/>
      <c r="Y14" s="41"/>
      <c r="Z14" s="42"/>
      <c r="AA14" s="14"/>
      <c r="AB14" s="40" t="s">
        <v>25</v>
      </c>
      <c r="AC14" s="41"/>
      <c r="AD14" s="41"/>
      <c r="AE14" s="41"/>
      <c r="AF14" s="41"/>
      <c r="AG14" s="41"/>
      <c r="AH14" s="41"/>
      <c r="AI14" s="42"/>
      <c r="AJ14" s="14"/>
      <c r="AK14" s="40" t="s">
        <v>25</v>
      </c>
      <c r="AL14" s="41"/>
      <c r="AM14" s="41"/>
      <c r="AN14" s="41"/>
      <c r="AO14" s="41"/>
      <c r="AP14" s="41"/>
      <c r="AQ14" s="41"/>
      <c r="AR14" s="42"/>
    </row>
    <row r="15" spans="1:44" ht="12.75">
      <c r="A15" s="33" t="s">
        <v>21</v>
      </c>
      <c r="B15" s="29">
        <v>92</v>
      </c>
      <c r="C15" s="29">
        <v>4597</v>
      </c>
      <c r="D15" s="29">
        <v>2928</v>
      </c>
      <c r="E15" s="29">
        <v>435</v>
      </c>
      <c r="F15" s="29">
        <v>1693</v>
      </c>
      <c r="G15" s="29">
        <v>366</v>
      </c>
      <c r="H15" s="29">
        <v>434</v>
      </c>
      <c r="I15" s="14"/>
      <c r="J15" s="33" t="s">
        <v>21</v>
      </c>
      <c r="K15" s="34"/>
      <c r="L15" s="35"/>
      <c r="M15" s="31">
        <f>SUM(N15:Q15)</f>
        <v>0</v>
      </c>
      <c r="N15" s="35"/>
      <c r="O15" s="35"/>
      <c r="P15" s="35"/>
      <c r="Q15" s="35"/>
      <c r="R15" s="14"/>
      <c r="S15" s="33" t="s">
        <v>21</v>
      </c>
      <c r="T15" s="34"/>
      <c r="U15" s="35"/>
      <c r="V15" s="31">
        <f>SUM(W15:Z15)</f>
        <v>0</v>
      </c>
      <c r="W15" s="35"/>
      <c r="X15" s="35"/>
      <c r="Y15" s="35"/>
      <c r="Z15" s="35"/>
      <c r="AA15" s="14"/>
      <c r="AB15" s="33" t="s">
        <v>21</v>
      </c>
      <c r="AC15" s="34"/>
      <c r="AD15" s="35"/>
      <c r="AE15" s="31">
        <f>SUM(AF15:AI15)</f>
        <v>0</v>
      </c>
      <c r="AF15" s="35"/>
      <c r="AG15" s="35"/>
      <c r="AH15" s="35"/>
      <c r="AI15" s="35"/>
      <c r="AJ15" s="14"/>
      <c r="AK15" s="33" t="s">
        <v>21</v>
      </c>
      <c r="AL15" s="34"/>
      <c r="AM15" s="35"/>
      <c r="AN15" s="31">
        <f>SUM(AO15:AR15)</f>
        <v>0</v>
      </c>
      <c r="AO15" s="35"/>
      <c r="AP15" s="35"/>
      <c r="AQ15" s="35"/>
      <c r="AR15" s="35"/>
    </row>
    <row r="16" spans="1:44" ht="12.75">
      <c r="A16" s="36" t="s">
        <v>23</v>
      </c>
      <c r="B16" s="29">
        <f aca="true" t="shared" si="6" ref="B16:H16">SUM(K16,T16,AL16)</f>
        <v>65.5</v>
      </c>
      <c r="C16" s="29">
        <f t="shared" si="6"/>
        <v>4720</v>
      </c>
      <c r="D16" s="29">
        <f t="shared" si="6"/>
        <v>3659</v>
      </c>
      <c r="E16" s="29">
        <f t="shared" si="6"/>
        <v>698</v>
      </c>
      <c r="F16" s="29">
        <f t="shared" si="6"/>
        <v>1589</v>
      </c>
      <c r="G16" s="29">
        <f t="shared" si="6"/>
        <v>40</v>
      </c>
      <c r="H16" s="29">
        <f t="shared" si="6"/>
        <v>1332</v>
      </c>
      <c r="I16" s="14"/>
      <c r="J16" s="36" t="s">
        <v>23</v>
      </c>
      <c r="K16" s="34">
        <v>32.7</v>
      </c>
      <c r="L16" s="35">
        <v>2210</v>
      </c>
      <c r="M16" s="31">
        <v>1720</v>
      </c>
      <c r="N16" s="35">
        <v>205</v>
      </c>
      <c r="O16" s="35">
        <v>736</v>
      </c>
      <c r="P16" s="35">
        <v>18</v>
      </c>
      <c r="Q16" s="35">
        <v>761</v>
      </c>
      <c r="R16" s="14"/>
      <c r="S16" s="36" t="s">
        <v>23</v>
      </c>
      <c r="T16" s="34">
        <v>30.6</v>
      </c>
      <c r="U16" s="35">
        <v>2510</v>
      </c>
      <c r="V16" s="31">
        <f>W16+X16+Y16+Z16</f>
        <v>1939</v>
      </c>
      <c r="W16" s="35">
        <v>493</v>
      </c>
      <c r="X16" s="35">
        <v>853</v>
      </c>
      <c r="Y16" s="35">
        <v>22</v>
      </c>
      <c r="Z16" s="35">
        <v>571</v>
      </c>
      <c r="AA16" s="14"/>
      <c r="AB16" s="36" t="s">
        <v>23</v>
      </c>
      <c r="AC16" s="34">
        <v>0</v>
      </c>
      <c r="AD16" s="35">
        <v>0</v>
      </c>
      <c r="AE16" s="31">
        <v>0</v>
      </c>
      <c r="AF16" s="35">
        <v>0</v>
      </c>
      <c r="AG16" s="35">
        <v>0</v>
      </c>
      <c r="AH16" s="35">
        <v>0</v>
      </c>
      <c r="AI16" s="35">
        <v>0</v>
      </c>
      <c r="AJ16" s="14"/>
      <c r="AK16" s="36" t="s">
        <v>23</v>
      </c>
      <c r="AL16" s="34">
        <v>2.2</v>
      </c>
      <c r="AM16" s="35">
        <v>0</v>
      </c>
      <c r="AN16" s="31">
        <f>SUM(AO16:AR16)</f>
        <v>0</v>
      </c>
      <c r="AO16" s="35"/>
      <c r="AP16" s="35">
        <v>0</v>
      </c>
      <c r="AQ16" s="35">
        <v>0</v>
      </c>
      <c r="AR16" s="35">
        <v>0</v>
      </c>
    </row>
    <row r="17" spans="1:44" ht="12.75">
      <c r="A17" s="33" t="s">
        <v>24</v>
      </c>
      <c r="B17" s="31">
        <f aca="true" t="shared" si="7" ref="B17:H17">B16/B15*100</f>
        <v>71.19565217391305</v>
      </c>
      <c r="C17" s="31">
        <f t="shared" si="7"/>
        <v>102.67565803785077</v>
      </c>
      <c r="D17" s="31">
        <f t="shared" si="7"/>
        <v>124.96584699453553</v>
      </c>
      <c r="E17" s="31">
        <f t="shared" si="7"/>
        <v>160.45977011494253</v>
      </c>
      <c r="F17" s="31">
        <f t="shared" si="7"/>
        <v>93.85705847607797</v>
      </c>
      <c r="G17" s="31">
        <f t="shared" si="7"/>
        <v>10.92896174863388</v>
      </c>
      <c r="H17" s="31">
        <f t="shared" si="7"/>
        <v>306.91244239631334</v>
      </c>
      <c r="I17" s="14"/>
      <c r="J17" s="33" t="s">
        <v>24</v>
      </c>
      <c r="K17" s="31"/>
      <c r="L17" s="31"/>
      <c r="M17" s="31"/>
      <c r="N17" s="31"/>
      <c r="O17" s="31"/>
      <c r="P17" s="31"/>
      <c r="Q17" s="31"/>
      <c r="R17" s="14"/>
      <c r="S17" s="33" t="s">
        <v>24</v>
      </c>
      <c r="T17" s="31"/>
      <c r="U17" s="31"/>
      <c r="V17" s="31"/>
      <c r="W17" s="31"/>
      <c r="X17" s="31"/>
      <c r="Y17" s="31"/>
      <c r="Z17" s="31"/>
      <c r="AA17" s="14"/>
      <c r="AB17" s="33" t="s">
        <v>24</v>
      </c>
      <c r="AC17" s="31"/>
      <c r="AD17" s="31"/>
      <c r="AE17" s="31"/>
      <c r="AF17" s="31"/>
      <c r="AG17" s="31"/>
      <c r="AH17" s="31"/>
      <c r="AI17" s="31"/>
      <c r="AJ17" s="14"/>
      <c r="AK17" s="33" t="s">
        <v>24</v>
      </c>
      <c r="AL17" s="31"/>
      <c r="AM17" s="31"/>
      <c r="AN17" s="31"/>
      <c r="AO17" s="31"/>
      <c r="AP17" s="31"/>
      <c r="AQ17" s="31"/>
      <c r="AR17" s="31"/>
    </row>
    <row r="18" spans="1:44" ht="12.75">
      <c r="A18" s="35" t="s">
        <v>26</v>
      </c>
      <c r="B18" s="29">
        <f aca="true" t="shared" si="8" ref="B18:H20">SUM(K18,T18,AL18)</f>
        <v>9.5</v>
      </c>
      <c r="C18" s="29">
        <f t="shared" si="8"/>
        <v>500</v>
      </c>
      <c r="D18" s="29">
        <f t="shared" si="8"/>
        <v>383</v>
      </c>
      <c r="E18" s="29">
        <f t="shared" si="8"/>
        <v>2</v>
      </c>
      <c r="F18" s="29">
        <f t="shared" si="8"/>
        <v>255</v>
      </c>
      <c r="G18" s="29">
        <f t="shared" si="8"/>
        <v>1</v>
      </c>
      <c r="H18" s="29">
        <f t="shared" si="8"/>
        <v>125</v>
      </c>
      <c r="I18" s="14"/>
      <c r="J18" s="35" t="s">
        <v>26</v>
      </c>
      <c r="K18" s="34">
        <v>9.5</v>
      </c>
      <c r="L18" s="35">
        <v>500</v>
      </c>
      <c r="M18" s="31">
        <f>SUM(N18:Q18)</f>
        <v>383</v>
      </c>
      <c r="N18" s="35">
        <v>2</v>
      </c>
      <c r="O18" s="35">
        <v>255</v>
      </c>
      <c r="P18" s="35">
        <v>1</v>
      </c>
      <c r="Q18" s="35">
        <v>125</v>
      </c>
      <c r="R18" s="14"/>
      <c r="S18" s="35" t="s">
        <v>26</v>
      </c>
      <c r="T18" s="34"/>
      <c r="U18" s="35"/>
      <c r="V18" s="31"/>
      <c r="W18" s="35"/>
      <c r="X18" s="35"/>
      <c r="Y18" s="35"/>
      <c r="Z18" s="35"/>
      <c r="AA18" s="14"/>
      <c r="AB18" s="35" t="s">
        <v>26</v>
      </c>
      <c r="AC18" s="34">
        <v>0</v>
      </c>
      <c r="AD18" s="35">
        <v>0</v>
      </c>
      <c r="AE18" s="31">
        <v>0</v>
      </c>
      <c r="AF18" s="35">
        <v>0</v>
      </c>
      <c r="AG18" s="35">
        <v>0</v>
      </c>
      <c r="AH18" s="35">
        <v>0</v>
      </c>
      <c r="AI18" s="35">
        <v>0</v>
      </c>
      <c r="AJ18" s="14"/>
      <c r="AK18" s="35" t="s">
        <v>26</v>
      </c>
      <c r="AL18" s="34">
        <v>0</v>
      </c>
      <c r="AM18" s="35">
        <v>0</v>
      </c>
      <c r="AN18" s="31">
        <f>SUM(AO18:AR18)</f>
        <v>0</v>
      </c>
      <c r="AO18" s="35"/>
      <c r="AP18" s="35">
        <v>0</v>
      </c>
      <c r="AQ18" s="35">
        <v>0</v>
      </c>
      <c r="AR18" s="35">
        <v>0</v>
      </c>
    </row>
    <row r="19" spans="1:44" ht="12.75">
      <c r="A19" s="35" t="s">
        <v>27</v>
      </c>
      <c r="B19" s="29">
        <f t="shared" si="8"/>
        <v>0</v>
      </c>
      <c r="C19" s="29">
        <f t="shared" si="8"/>
        <v>0</v>
      </c>
      <c r="D19" s="29">
        <f t="shared" si="8"/>
        <v>0</v>
      </c>
      <c r="E19" s="29">
        <f t="shared" si="8"/>
        <v>0</v>
      </c>
      <c r="F19" s="29">
        <f t="shared" si="8"/>
        <v>0</v>
      </c>
      <c r="G19" s="29">
        <f t="shared" si="8"/>
        <v>0</v>
      </c>
      <c r="H19" s="29">
        <f t="shared" si="8"/>
        <v>0</v>
      </c>
      <c r="I19" s="14"/>
      <c r="J19" s="35" t="s">
        <v>27</v>
      </c>
      <c r="K19" s="34"/>
      <c r="L19" s="35"/>
      <c r="M19" s="31">
        <f>SUM(N19:Q19)</f>
        <v>0</v>
      </c>
      <c r="N19" s="35"/>
      <c r="O19" s="35"/>
      <c r="P19" s="35"/>
      <c r="Q19" s="35"/>
      <c r="R19" s="14"/>
      <c r="S19" s="35" t="s">
        <v>27</v>
      </c>
      <c r="T19" s="34"/>
      <c r="U19" s="35"/>
      <c r="V19" s="31">
        <f>SUM(W19:Z19)</f>
        <v>0</v>
      </c>
      <c r="W19" s="35"/>
      <c r="X19" s="35"/>
      <c r="Y19" s="35"/>
      <c r="Z19" s="35"/>
      <c r="AA19" s="14"/>
      <c r="AB19" s="35" t="s">
        <v>27</v>
      </c>
      <c r="AC19" s="34"/>
      <c r="AD19" s="35"/>
      <c r="AE19" s="31">
        <f>SUM(AF19:AI19)</f>
        <v>0</v>
      </c>
      <c r="AF19" s="35"/>
      <c r="AG19" s="35"/>
      <c r="AH19" s="35"/>
      <c r="AI19" s="35"/>
      <c r="AJ19" s="14"/>
      <c r="AK19" s="35" t="s">
        <v>27</v>
      </c>
      <c r="AL19" s="34"/>
      <c r="AM19" s="35"/>
      <c r="AN19" s="31">
        <f>SUM(AO19:AR19)</f>
        <v>0</v>
      </c>
      <c r="AO19" s="35"/>
      <c r="AP19" s="35"/>
      <c r="AQ19" s="35"/>
      <c r="AR19" s="35"/>
    </row>
    <row r="20" spans="1:44" ht="12.75">
      <c r="A20" s="35" t="s">
        <v>28</v>
      </c>
      <c r="B20" s="29">
        <f t="shared" si="8"/>
        <v>0</v>
      </c>
      <c r="C20" s="29">
        <f t="shared" si="8"/>
        <v>0</v>
      </c>
      <c r="D20" s="29">
        <f t="shared" si="8"/>
        <v>0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14"/>
      <c r="J20" s="35" t="s">
        <v>28</v>
      </c>
      <c r="K20" s="34"/>
      <c r="L20" s="35"/>
      <c r="M20" s="31">
        <f>SUM(N20:Q20)</f>
        <v>0</v>
      </c>
      <c r="N20" s="35"/>
      <c r="O20" s="35"/>
      <c r="P20" s="35"/>
      <c r="Q20" s="35"/>
      <c r="S20" s="35" t="s">
        <v>28</v>
      </c>
      <c r="T20" s="34"/>
      <c r="U20" s="35"/>
      <c r="V20" s="31">
        <f>SUM(W20:Z20)</f>
        <v>0</v>
      </c>
      <c r="W20" s="35"/>
      <c r="X20" s="35"/>
      <c r="Y20" s="35"/>
      <c r="Z20" s="35"/>
      <c r="AB20" s="35" t="s">
        <v>28</v>
      </c>
      <c r="AC20" s="34"/>
      <c r="AD20" s="35"/>
      <c r="AE20" s="31">
        <f>SUM(AF20:AI20)</f>
        <v>0</v>
      </c>
      <c r="AF20" s="35"/>
      <c r="AG20" s="35"/>
      <c r="AH20" s="35"/>
      <c r="AI20" s="35"/>
      <c r="AK20" s="35" t="s">
        <v>28</v>
      </c>
      <c r="AL20" s="34"/>
      <c r="AM20" s="35"/>
      <c r="AN20" s="31">
        <f>SUM(AO20:AR20)</f>
        <v>0</v>
      </c>
      <c r="AO20" s="35"/>
      <c r="AP20" s="35"/>
      <c r="AQ20" s="35"/>
      <c r="AR20" s="35"/>
    </row>
    <row r="21" spans="1:44" ht="12.75">
      <c r="A21" s="40" t="s">
        <v>29</v>
      </c>
      <c r="B21" s="41"/>
      <c r="C21" s="41"/>
      <c r="D21" s="41"/>
      <c r="E21" s="41"/>
      <c r="F21" s="41"/>
      <c r="G21" s="41"/>
      <c r="H21" s="42"/>
      <c r="I21" s="14"/>
      <c r="J21" s="40" t="s">
        <v>29</v>
      </c>
      <c r="K21" s="41"/>
      <c r="L21" s="41"/>
      <c r="M21" s="41"/>
      <c r="N21" s="41"/>
      <c r="O21" s="41"/>
      <c r="P21" s="41"/>
      <c r="Q21" s="42"/>
      <c r="S21" s="40" t="s">
        <v>29</v>
      </c>
      <c r="T21" s="41"/>
      <c r="U21" s="41"/>
      <c r="V21" s="41"/>
      <c r="W21" s="41"/>
      <c r="X21" s="41"/>
      <c r="Y21" s="41"/>
      <c r="Z21" s="42"/>
      <c r="AB21" s="40" t="s">
        <v>29</v>
      </c>
      <c r="AC21" s="41"/>
      <c r="AD21" s="41"/>
      <c r="AE21" s="41"/>
      <c r="AF21" s="41"/>
      <c r="AG21" s="41"/>
      <c r="AH21" s="41"/>
      <c r="AI21" s="42"/>
      <c r="AK21" s="40" t="s">
        <v>29</v>
      </c>
      <c r="AL21" s="41"/>
      <c r="AM21" s="41"/>
      <c r="AN21" s="41"/>
      <c r="AO21" s="41"/>
      <c r="AP21" s="41"/>
      <c r="AQ21" s="41"/>
      <c r="AR21" s="42"/>
    </row>
    <row r="22" spans="1:44" ht="12.75">
      <c r="A22" s="33" t="s">
        <v>21</v>
      </c>
      <c r="B22" s="29">
        <v>902</v>
      </c>
      <c r="C22" s="29">
        <v>33880</v>
      </c>
      <c r="D22" s="29">
        <v>26524</v>
      </c>
      <c r="E22" s="29">
        <v>2401</v>
      </c>
      <c r="F22" s="29">
        <v>4798</v>
      </c>
      <c r="G22" s="29">
        <v>1670</v>
      </c>
      <c r="H22" s="29">
        <v>17655</v>
      </c>
      <c r="I22" s="14"/>
      <c r="J22" s="33" t="s">
        <v>21</v>
      </c>
      <c r="K22" s="34">
        <f>SUM(K25,K28,K31,K34,K37,K40)</f>
        <v>0</v>
      </c>
      <c r="L22" s="37">
        <f>SUM(L25,L28,L31,L34,L37,L40)</f>
        <v>0</v>
      </c>
      <c r="M22" s="31">
        <f>SUM(N22:Q22)</f>
        <v>0</v>
      </c>
      <c r="N22" s="37">
        <f aca="true" t="shared" si="9" ref="N22:Q23">SUM(N25,N28,N31,N34,N37,N40)</f>
        <v>0</v>
      </c>
      <c r="O22" s="37">
        <f t="shared" si="9"/>
        <v>0</v>
      </c>
      <c r="P22" s="37">
        <f t="shared" si="9"/>
        <v>0</v>
      </c>
      <c r="Q22" s="37">
        <f t="shared" si="9"/>
        <v>0</v>
      </c>
      <c r="S22" s="33" t="s">
        <v>21</v>
      </c>
      <c r="T22" s="34">
        <f>SUM(T25,T28,T31,T34,T37,T40)</f>
        <v>0</v>
      </c>
      <c r="U22" s="37">
        <f>SUM(U25,U28,U31,U34,U37,U40)</f>
        <v>0</v>
      </c>
      <c r="V22" s="31">
        <f>SUM(W22:Z22)</f>
        <v>0</v>
      </c>
      <c r="W22" s="37">
        <f aca="true" t="shared" si="10" ref="W22:Z23">SUM(W25,W28,W31,W34,W37,W40)</f>
        <v>0</v>
      </c>
      <c r="X22" s="37">
        <f t="shared" si="10"/>
        <v>0</v>
      </c>
      <c r="Y22" s="37">
        <f t="shared" si="10"/>
        <v>0</v>
      </c>
      <c r="Z22" s="37">
        <f t="shared" si="10"/>
        <v>0</v>
      </c>
      <c r="AB22" s="33" t="s">
        <v>21</v>
      </c>
      <c r="AC22" s="34">
        <f>SUM(AC25,AC28,AC31,AC34,AC37,AC40)</f>
        <v>0</v>
      </c>
      <c r="AD22" s="37">
        <f>SUM(AD25,AD28,AD31,AD34,AD37,AD40)</f>
        <v>0</v>
      </c>
      <c r="AE22" s="31">
        <f>SUM(AF22:AI22)</f>
        <v>0</v>
      </c>
      <c r="AF22" s="37">
        <f aca="true" t="shared" si="11" ref="AF22:AI23">SUM(AF25,AF28,AF31,AF34,AF37,AF40)</f>
        <v>0</v>
      </c>
      <c r="AG22" s="37">
        <f t="shared" si="11"/>
        <v>0</v>
      </c>
      <c r="AH22" s="37">
        <f t="shared" si="11"/>
        <v>0</v>
      </c>
      <c r="AI22" s="37">
        <f t="shared" si="11"/>
        <v>0</v>
      </c>
      <c r="AK22" s="33" t="s">
        <v>21</v>
      </c>
      <c r="AL22" s="34">
        <f>SUM(AL25,AL28,AL31,AL34,AL37,AL40)</f>
        <v>0</v>
      </c>
      <c r="AM22" s="37">
        <f>SUM(AM25,AM28,AM31,AM34,AM37,AM40)</f>
        <v>0</v>
      </c>
      <c r="AN22" s="31">
        <f>SUM(AO22:AR22)</f>
        <v>0</v>
      </c>
      <c r="AO22" s="37">
        <f aca="true" t="shared" si="12" ref="AO22:AR23">SUM(AO25,AO28,AO31,AO34,AO37,AO40)</f>
        <v>0</v>
      </c>
      <c r="AP22" s="37">
        <f t="shared" si="12"/>
        <v>0</v>
      </c>
      <c r="AQ22" s="37">
        <f t="shared" si="12"/>
        <v>0</v>
      </c>
      <c r="AR22" s="37">
        <f t="shared" si="12"/>
        <v>0</v>
      </c>
    </row>
    <row r="23" spans="1:44" ht="12.75">
      <c r="A23" s="36" t="s">
        <v>23</v>
      </c>
      <c r="B23" s="29">
        <f aca="true" t="shared" si="13" ref="B23:H23">SUM(K23,T23,AL23)</f>
        <v>904.8</v>
      </c>
      <c r="C23" s="29">
        <f t="shared" si="13"/>
        <v>34780</v>
      </c>
      <c r="D23" s="29">
        <f t="shared" si="13"/>
        <v>34385</v>
      </c>
      <c r="E23" s="29">
        <f t="shared" si="13"/>
        <v>831</v>
      </c>
      <c r="F23" s="29">
        <f t="shared" si="13"/>
        <v>2025</v>
      </c>
      <c r="G23" s="29">
        <f t="shared" si="13"/>
        <v>29</v>
      </c>
      <c r="H23" s="29">
        <f t="shared" si="13"/>
        <v>31500</v>
      </c>
      <c r="I23" s="14"/>
      <c r="J23" s="36" t="s">
        <v>23</v>
      </c>
      <c r="K23" s="34">
        <f>SUM(K26,K29,K32,K35,K38,K41)</f>
        <v>14.400000000000002</v>
      </c>
      <c r="L23" s="37">
        <f>SUM(L26,L29,L32,L35,L38,L41)</f>
        <v>350</v>
      </c>
      <c r="M23" s="31">
        <f>SUM(N23:Q23)</f>
        <v>344</v>
      </c>
      <c r="N23" s="37">
        <f t="shared" si="9"/>
        <v>6</v>
      </c>
      <c r="O23" s="37">
        <f t="shared" si="9"/>
        <v>21</v>
      </c>
      <c r="P23" s="37">
        <f t="shared" si="9"/>
        <v>2</v>
      </c>
      <c r="Q23" s="37">
        <f t="shared" si="9"/>
        <v>315</v>
      </c>
      <c r="R23" s="14"/>
      <c r="S23" s="36" t="s">
        <v>23</v>
      </c>
      <c r="T23" s="34">
        <f>SUM(T26,T29,T32,T35,T38,T41)</f>
        <v>814.8</v>
      </c>
      <c r="U23" s="37">
        <f>SUM(U26,U29,U32,U35,U38,U41)</f>
        <v>33230</v>
      </c>
      <c r="V23" s="31">
        <f>SUM(W23:Z23)</f>
        <v>32862</v>
      </c>
      <c r="W23" s="37">
        <f t="shared" si="10"/>
        <v>795</v>
      </c>
      <c r="X23" s="37">
        <f t="shared" si="10"/>
        <v>1938</v>
      </c>
      <c r="Y23" s="37">
        <f t="shared" si="10"/>
        <v>25</v>
      </c>
      <c r="Z23" s="37">
        <f t="shared" si="10"/>
        <v>30104</v>
      </c>
      <c r="AA23" s="14"/>
      <c r="AB23" s="36" t="s">
        <v>23</v>
      </c>
      <c r="AC23" s="34">
        <f>SUM(AC26,AC29,AC32,AC35,AC38,AC41)</f>
        <v>0</v>
      </c>
      <c r="AD23" s="37">
        <f>SUM(AD26,AD29,AD32,AD35,AD38,AD41)</f>
        <v>0</v>
      </c>
      <c r="AE23" s="31">
        <f>SUM(AF23:AI23)</f>
        <v>0</v>
      </c>
      <c r="AF23" s="37">
        <f t="shared" si="11"/>
        <v>0</v>
      </c>
      <c r="AG23" s="37">
        <f t="shared" si="11"/>
        <v>0</v>
      </c>
      <c r="AH23" s="37">
        <f t="shared" si="11"/>
        <v>0</v>
      </c>
      <c r="AI23" s="37">
        <f t="shared" si="11"/>
        <v>0</v>
      </c>
      <c r="AJ23" s="14"/>
      <c r="AK23" s="36" t="s">
        <v>23</v>
      </c>
      <c r="AL23" s="34">
        <f>SUM(AL26,AL29,AL32,AL35,AL38,AL41)</f>
        <v>75.6</v>
      </c>
      <c r="AM23" s="37">
        <f>SUM(AM26,AM29,AM32,AM35,AM38,AM41)</f>
        <v>1200</v>
      </c>
      <c r="AN23" s="31">
        <f>SUM(AO23:AR23)</f>
        <v>1179</v>
      </c>
      <c r="AO23" s="37">
        <f t="shared" si="12"/>
        <v>30</v>
      </c>
      <c r="AP23" s="37">
        <f t="shared" si="12"/>
        <v>66</v>
      </c>
      <c r="AQ23" s="37">
        <f t="shared" si="12"/>
        <v>2</v>
      </c>
      <c r="AR23" s="37">
        <f t="shared" si="12"/>
        <v>1081</v>
      </c>
    </row>
    <row r="24" spans="1:44" ht="12.75">
      <c r="A24" s="33" t="s">
        <v>24</v>
      </c>
      <c r="B24" s="31">
        <f aca="true" t="shared" si="14" ref="B24:H24">B23/B22*100</f>
        <v>100.31042128603103</v>
      </c>
      <c r="C24" s="31">
        <f t="shared" si="14"/>
        <v>102.6564344746163</v>
      </c>
      <c r="D24" s="31">
        <f t="shared" si="14"/>
        <v>129.6373096063942</v>
      </c>
      <c r="E24" s="31">
        <f t="shared" si="14"/>
        <v>34.61057892544773</v>
      </c>
      <c r="F24" s="31">
        <f t="shared" si="14"/>
        <v>42.20508545227178</v>
      </c>
      <c r="G24" s="31">
        <f t="shared" si="14"/>
        <v>1.7365269461077846</v>
      </c>
      <c r="H24" s="31">
        <f t="shared" si="14"/>
        <v>178.4197111299915</v>
      </c>
      <c r="I24" s="14"/>
      <c r="J24" s="33" t="s">
        <v>24</v>
      </c>
      <c r="K24" s="31"/>
      <c r="L24" s="31"/>
      <c r="M24" s="31"/>
      <c r="N24" s="31"/>
      <c r="O24" s="31"/>
      <c r="P24" s="31"/>
      <c r="Q24" s="31"/>
      <c r="S24" s="33" t="s">
        <v>24</v>
      </c>
      <c r="T24" s="31"/>
      <c r="U24" s="31"/>
      <c r="V24" s="31"/>
      <c r="W24" s="31"/>
      <c r="X24" s="31"/>
      <c r="Y24" s="31"/>
      <c r="Z24" s="31"/>
      <c r="AB24" s="33" t="s">
        <v>24</v>
      </c>
      <c r="AC24" s="31"/>
      <c r="AD24" s="31"/>
      <c r="AE24" s="31"/>
      <c r="AF24" s="31"/>
      <c r="AG24" s="31"/>
      <c r="AH24" s="31"/>
      <c r="AI24" s="31"/>
      <c r="AK24" s="33" t="s">
        <v>24</v>
      </c>
      <c r="AL24" s="31"/>
      <c r="AM24" s="31"/>
      <c r="AN24" s="31"/>
      <c r="AO24" s="31"/>
      <c r="AP24" s="31"/>
      <c r="AQ24" s="31"/>
      <c r="AR24" s="31"/>
    </row>
    <row r="25" spans="1:44" ht="12.75">
      <c r="A25" s="35" t="s">
        <v>30</v>
      </c>
      <c r="B25" s="29">
        <f aca="true" t="shared" si="15" ref="B25:H26">SUM(K25,T25,AL25)</f>
        <v>0</v>
      </c>
      <c r="C25" s="29">
        <f t="shared" si="15"/>
        <v>0</v>
      </c>
      <c r="D25" s="29">
        <f t="shared" si="15"/>
        <v>0</v>
      </c>
      <c r="E25" s="29">
        <f t="shared" si="15"/>
        <v>0</v>
      </c>
      <c r="F25" s="29">
        <f t="shared" si="15"/>
        <v>0</v>
      </c>
      <c r="G25" s="29">
        <f t="shared" si="15"/>
        <v>0</v>
      </c>
      <c r="H25" s="29">
        <f t="shared" si="15"/>
        <v>0</v>
      </c>
      <c r="I25" s="14"/>
      <c r="J25" s="35" t="s">
        <v>30</v>
      </c>
      <c r="K25" s="34"/>
      <c r="L25" s="35"/>
      <c r="M25" s="31">
        <f>SUM(N25:Q25)</f>
        <v>0</v>
      </c>
      <c r="N25" s="35"/>
      <c r="O25" s="35"/>
      <c r="P25" s="35"/>
      <c r="Q25" s="35"/>
      <c r="S25" s="35" t="s">
        <v>30</v>
      </c>
      <c r="T25" s="34"/>
      <c r="U25" s="35"/>
      <c r="V25" s="31">
        <f>SUM(W25:Z25)</f>
        <v>0</v>
      </c>
      <c r="W25" s="35"/>
      <c r="X25" s="35"/>
      <c r="Y25" s="35"/>
      <c r="Z25" s="35"/>
      <c r="AB25" s="35" t="s">
        <v>30</v>
      </c>
      <c r="AC25" s="34"/>
      <c r="AD25" s="35"/>
      <c r="AE25" s="31">
        <f>SUM(AF25:AI25)</f>
        <v>0</v>
      </c>
      <c r="AF25" s="35"/>
      <c r="AG25" s="35"/>
      <c r="AH25" s="35"/>
      <c r="AI25" s="35"/>
      <c r="AK25" s="35" t="s">
        <v>30</v>
      </c>
      <c r="AL25" s="34"/>
      <c r="AM25" s="35"/>
      <c r="AN25" s="31">
        <f>SUM(AO25:AR25)</f>
        <v>0</v>
      </c>
      <c r="AO25" s="35"/>
      <c r="AP25" s="35"/>
      <c r="AQ25" s="35"/>
      <c r="AR25" s="35"/>
    </row>
    <row r="26" spans="1:44" ht="12.75">
      <c r="A26" s="35" t="s">
        <v>31</v>
      </c>
      <c r="B26" s="29">
        <f t="shared" si="15"/>
        <v>0</v>
      </c>
      <c r="C26" s="29">
        <f t="shared" si="15"/>
        <v>0</v>
      </c>
      <c r="D26" s="29">
        <f t="shared" si="15"/>
        <v>0</v>
      </c>
      <c r="E26" s="29">
        <f t="shared" si="15"/>
        <v>0</v>
      </c>
      <c r="F26" s="29">
        <f t="shared" si="15"/>
        <v>0</v>
      </c>
      <c r="G26" s="29">
        <f t="shared" si="15"/>
        <v>0</v>
      </c>
      <c r="H26" s="29">
        <f t="shared" si="15"/>
        <v>0</v>
      </c>
      <c r="I26" s="14"/>
      <c r="J26" s="35" t="s">
        <v>31</v>
      </c>
      <c r="K26" s="34"/>
      <c r="L26" s="35"/>
      <c r="M26" s="31">
        <f>SUM(N26:Q26)</f>
        <v>0</v>
      </c>
      <c r="N26" s="35"/>
      <c r="O26" s="35"/>
      <c r="P26" s="35"/>
      <c r="Q26" s="35"/>
      <c r="S26" s="35" t="s">
        <v>31</v>
      </c>
      <c r="T26" s="34"/>
      <c r="U26" s="35"/>
      <c r="V26" s="31">
        <f>SUM(W26:Z26)</f>
        <v>0</v>
      </c>
      <c r="W26" s="35"/>
      <c r="X26" s="35"/>
      <c r="Y26" s="35"/>
      <c r="Z26" s="35"/>
      <c r="AB26" s="35" t="s">
        <v>31</v>
      </c>
      <c r="AC26" s="34"/>
      <c r="AD26" s="35"/>
      <c r="AE26" s="31">
        <f>SUM(AF26:AI26)</f>
        <v>0</v>
      </c>
      <c r="AF26" s="35"/>
      <c r="AG26" s="35"/>
      <c r="AH26" s="35"/>
      <c r="AI26" s="35"/>
      <c r="AK26" s="35" t="s">
        <v>31</v>
      </c>
      <c r="AL26" s="34">
        <v>0</v>
      </c>
      <c r="AM26" s="35">
        <v>0</v>
      </c>
      <c r="AN26" s="31">
        <f>SUM(AO26:AR26)</f>
        <v>0</v>
      </c>
      <c r="AO26" s="35">
        <v>0</v>
      </c>
      <c r="AP26" s="35">
        <v>0</v>
      </c>
      <c r="AQ26" s="35">
        <v>0</v>
      </c>
      <c r="AR26" s="35">
        <v>0</v>
      </c>
    </row>
    <row r="27" spans="1:44" ht="12.75">
      <c r="A27" s="35" t="s">
        <v>32</v>
      </c>
      <c r="B27" s="31"/>
      <c r="C27" s="31"/>
      <c r="D27" s="31"/>
      <c r="E27" s="31"/>
      <c r="F27" s="31"/>
      <c r="G27" s="31"/>
      <c r="H27" s="31"/>
      <c r="I27" s="14"/>
      <c r="J27" s="35" t="s">
        <v>32</v>
      </c>
      <c r="K27" s="31"/>
      <c r="L27" s="31"/>
      <c r="M27" s="31"/>
      <c r="N27" s="31"/>
      <c r="O27" s="31"/>
      <c r="P27" s="31"/>
      <c r="Q27" s="31"/>
      <c r="S27" s="35" t="s">
        <v>32</v>
      </c>
      <c r="T27" s="31"/>
      <c r="U27" s="31"/>
      <c r="V27" s="31"/>
      <c r="W27" s="31"/>
      <c r="X27" s="31"/>
      <c r="Y27" s="31"/>
      <c r="Z27" s="31"/>
      <c r="AB27" s="35" t="s">
        <v>32</v>
      </c>
      <c r="AC27" s="31"/>
      <c r="AD27" s="31"/>
      <c r="AE27" s="31"/>
      <c r="AF27" s="31"/>
      <c r="AG27" s="31"/>
      <c r="AH27" s="31"/>
      <c r="AI27" s="31"/>
      <c r="AK27" s="35" t="s">
        <v>32</v>
      </c>
      <c r="AL27" s="31"/>
      <c r="AM27" s="31"/>
      <c r="AN27" s="31"/>
      <c r="AO27" s="31"/>
      <c r="AP27" s="31"/>
      <c r="AQ27" s="31"/>
      <c r="AR27" s="31"/>
    </row>
    <row r="28" spans="1:44" ht="12.75">
      <c r="A28" s="35" t="s">
        <v>33</v>
      </c>
      <c r="B28" s="29">
        <f aca="true" t="shared" si="16" ref="B28:H29">SUM(K28,T28,AL28)</f>
        <v>0</v>
      </c>
      <c r="C28" s="29">
        <f t="shared" si="16"/>
        <v>0</v>
      </c>
      <c r="D28" s="29">
        <f t="shared" si="16"/>
        <v>0</v>
      </c>
      <c r="E28" s="29">
        <f t="shared" si="16"/>
        <v>0</v>
      </c>
      <c r="F28" s="29">
        <f t="shared" si="16"/>
        <v>0</v>
      </c>
      <c r="G28" s="29">
        <f t="shared" si="16"/>
        <v>0</v>
      </c>
      <c r="H28" s="29">
        <f t="shared" si="16"/>
        <v>0</v>
      </c>
      <c r="I28" s="14"/>
      <c r="J28" s="35" t="s">
        <v>33</v>
      </c>
      <c r="K28" s="34"/>
      <c r="L28" s="35"/>
      <c r="M28" s="31">
        <f>SUM(N28:Q28)</f>
        <v>0</v>
      </c>
      <c r="N28" s="35"/>
      <c r="O28" s="35"/>
      <c r="P28" s="35"/>
      <c r="Q28" s="35"/>
      <c r="S28" s="35" t="s">
        <v>33</v>
      </c>
      <c r="T28" s="34"/>
      <c r="U28" s="35"/>
      <c r="V28" s="31">
        <f>SUM(W28:Z28)</f>
        <v>0</v>
      </c>
      <c r="W28" s="35"/>
      <c r="X28" s="35"/>
      <c r="Y28" s="35"/>
      <c r="Z28" s="35"/>
      <c r="AB28" s="35" t="s">
        <v>33</v>
      </c>
      <c r="AC28" s="34"/>
      <c r="AD28" s="35"/>
      <c r="AE28" s="31">
        <f>SUM(AF28:AI28)</f>
        <v>0</v>
      </c>
      <c r="AF28" s="35"/>
      <c r="AG28" s="35"/>
      <c r="AH28" s="35"/>
      <c r="AI28" s="35"/>
      <c r="AK28" s="35" t="s">
        <v>33</v>
      </c>
      <c r="AL28" s="34"/>
      <c r="AM28" s="35"/>
      <c r="AN28" s="31">
        <f>SUM(AO28:AR28)</f>
        <v>0</v>
      </c>
      <c r="AO28" s="35"/>
      <c r="AP28" s="35"/>
      <c r="AQ28" s="35"/>
      <c r="AR28" s="35"/>
    </row>
    <row r="29" spans="1:44" ht="12.75">
      <c r="A29" s="35" t="s">
        <v>34</v>
      </c>
      <c r="B29" s="29">
        <f t="shared" si="16"/>
        <v>673.5</v>
      </c>
      <c r="C29" s="29">
        <f t="shared" si="16"/>
        <v>25440</v>
      </c>
      <c r="D29" s="29">
        <f t="shared" si="16"/>
        <v>25224</v>
      </c>
      <c r="E29" s="29">
        <f t="shared" si="16"/>
        <v>586</v>
      </c>
      <c r="F29" s="29">
        <f t="shared" si="16"/>
        <v>1508</v>
      </c>
      <c r="G29" s="29">
        <f t="shared" si="16"/>
        <v>27</v>
      </c>
      <c r="H29" s="29">
        <f t="shared" si="16"/>
        <v>23103</v>
      </c>
      <c r="I29" s="14"/>
      <c r="J29" s="35" t="s">
        <v>34</v>
      </c>
      <c r="K29" s="34">
        <v>9.9</v>
      </c>
      <c r="L29" s="35">
        <v>250</v>
      </c>
      <c r="M29" s="31">
        <v>245</v>
      </c>
      <c r="N29" s="35">
        <v>5</v>
      </c>
      <c r="O29" s="35">
        <v>14</v>
      </c>
      <c r="P29" s="35">
        <v>2</v>
      </c>
      <c r="Q29" s="35">
        <v>224</v>
      </c>
      <c r="S29" s="35" t="s">
        <v>34</v>
      </c>
      <c r="T29" s="34">
        <v>615.5</v>
      </c>
      <c r="U29" s="35">
        <v>24400</v>
      </c>
      <c r="V29" s="31">
        <f>SUM(W29:Z29)</f>
        <v>24203</v>
      </c>
      <c r="W29" s="35">
        <v>564</v>
      </c>
      <c r="X29" s="35">
        <v>1449</v>
      </c>
      <c r="Y29" s="35">
        <v>24</v>
      </c>
      <c r="Z29" s="35">
        <v>22166</v>
      </c>
      <c r="AB29" s="35" t="s">
        <v>34</v>
      </c>
      <c r="AC29" s="34">
        <v>0</v>
      </c>
      <c r="AD29" s="35">
        <v>0</v>
      </c>
      <c r="AE29" s="31">
        <f>SUM(AF29:AI29)</f>
        <v>0</v>
      </c>
      <c r="AF29" s="35">
        <v>0</v>
      </c>
      <c r="AG29" s="35">
        <v>0</v>
      </c>
      <c r="AH29" s="35">
        <v>0</v>
      </c>
      <c r="AI29" s="35">
        <v>0</v>
      </c>
      <c r="AK29" s="35" t="s">
        <v>34</v>
      </c>
      <c r="AL29" s="34">
        <v>48.1</v>
      </c>
      <c r="AM29" s="35">
        <v>790</v>
      </c>
      <c r="AN29" s="31">
        <f>SUM(AO29:AR29)</f>
        <v>776</v>
      </c>
      <c r="AO29" s="35">
        <v>17</v>
      </c>
      <c r="AP29" s="35">
        <v>45</v>
      </c>
      <c r="AQ29" s="35">
        <v>1</v>
      </c>
      <c r="AR29" s="35">
        <v>713</v>
      </c>
    </row>
    <row r="30" spans="1:44" ht="12.75">
      <c r="A30" s="35" t="s">
        <v>32</v>
      </c>
      <c r="B30" s="31"/>
      <c r="C30" s="31"/>
      <c r="D30" s="31"/>
      <c r="E30" s="31"/>
      <c r="F30" s="31"/>
      <c r="G30" s="31"/>
      <c r="H30" s="31"/>
      <c r="I30" s="14"/>
      <c r="J30" s="35" t="s">
        <v>32</v>
      </c>
      <c r="K30" s="31"/>
      <c r="L30" s="31"/>
      <c r="M30" s="31"/>
      <c r="N30" s="31"/>
      <c r="O30" s="31"/>
      <c r="P30" s="31"/>
      <c r="Q30" s="31"/>
      <c r="S30" s="35" t="s">
        <v>32</v>
      </c>
      <c r="T30" s="31"/>
      <c r="U30" s="31"/>
      <c r="V30" s="31"/>
      <c r="W30" s="31"/>
      <c r="X30" s="31"/>
      <c r="Y30" s="31"/>
      <c r="Z30" s="31"/>
      <c r="AB30" s="35" t="s">
        <v>32</v>
      </c>
      <c r="AC30" s="31"/>
      <c r="AD30" s="31"/>
      <c r="AE30" s="31"/>
      <c r="AF30" s="31"/>
      <c r="AG30" s="31"/>
      <c r="AH30" s="31"/>
      <c r="AI30" s="31"/>
      <c r="AK30" s="35" t="s">
        <v>32</v>
      </c>
      <c r="AL30" s="31"/>
      <c r="AM30" s="31"/>
      <c r="AN30" s="31"/>
      <c r="AO30" s="31"/>
      <c r="AP30" s="31"/>
      <c r="AQ30" s="31"/>
      <c r="AR30" s="31"/>
    </row>
    <row r="31" spans="1:44" ht="12.75">
      <c r="A31" s="35" t="s">
        <v>35</v>
      </c>
      <c r="B31" s="29">
        <f aca="true" t="shared" si="17" ref="B31:H32">SUM(K31,T31,AL31)</f>
        <v>0</v>
      </c>
      <c r="C31" s="29">
        <f t="shared" si="17"/>
        <v>0</v>
      </c>
      <c r="D31" s="29">
        <f t="shared" si="17"/>
        <v>0</v>
      </c>
      <c r="E31" s="29">
        <f t="shared" si="17"/>
        <v>0</v>
      </c>
      <c r="F31" s="29">
        <f t="shared" si="17"/>
        <v>0</v>
      </c>
      <c r="G31" s="29">
        <f t="shared" si="17"/>
        <v>0</v>
      </c>
      <c r="H31" s="29">
        <f t="shared" si="17"/>
        <v>0</v>
      </c>
      <c r="I31" s="14"/>
      <c r="J31" s="35" t="s">
        <v>35</v>
      </c>
      <c r="K31" s="34"/>
      <c r="L31" s="35"/>
      <c r="M31" s="31">
        <f>SUM(N31:Q31)</f>
        <v>0</v>
      </c>
      <c r="N31" s="35"/>
      <c r="O31" s="35"/>
      <c r="P31" s="35"/>
      <c r="Q31" s="35"/>
      <c r="S31" s="35" t="s">
        <v>35</v>
      </c>
      <c r="T31" s="34"/>
      <c r="U31" s="35"/>
      <c r="V31" s="31">
        <f>SUM(W31:Z31)</f>
        <v>0</v>
      </c>
      <c r="W31" s="35"/>
      <c r="X31" s="35"/>
      <c r="Y31" s="35"/>
      <c r="Z31" s="35"/>
      <c r="AB31" s="35" t="s">
        <v>35</v>
      </c>
      <c r="AC31" s="34"/>
      <c r="AD31" s="35"/>
      <c r="AE31" s="31">
        <f>SUM(AF31:AI31)</f>
        <v>0</v>
      </c>
      <c r="AF31" s="35"/>
      <c r="AG31" s="35"/>
      <c r="AH31" s="35"/>
      <c r="AI31" s="35"/>
      <c r="AK31" s="35" t="s">
        <v>35</v>
      </c>
      <c r="AL31" s="34"/>
      <c r="AM31" s="35"/>
      <c r="AN31" s="31">
        <f>SUM(AO31:AR31)</f>
        <v>0</v>
      </c>
      <c r="AO31" s="35"/>
      <c r="AP31" s="35"/>
      <c r="AQ31" s="35"/>
      <c r="AR31" s="35"/>
    </row>
    <row r="32" spans="1:44" ht="12.75">
      <c r="A32" s="35" t="s">
        <v>36</v>
      </c>
      <c r="B32" s="29">
        <f t="shared" si="17"/>
        <v>227.2</v>
      </c>
      <c r="C32" s="29">
        <f t="shared" si="17"/>
        <v>9330</v>
      </c>
      <c r="D32" s="29">
        <f t="shared" si="17"/>
        <v>9151</v>
      </c>
      <c r="E32" s="29">
        <f t="shared" si="17"/>
        <v>245</v>
      </c>
      <c r="F32" s="29">
        <f t="shared" si="17"/>
        <v>516</v>
      </c>
      <c r="G32" s="29">
        <f t="shared" si="17"/>
        <v>2</v>
      </c>
      <c r="H32" s="29">
        <f t="shared" si="17"/>
        <v>8388</v>
      </c>
      <c r="I32" s="14"/>
      <c r="J32" s="35" t="s">
        <v>36</v>
      </c>
      <c r="K32" s="34">
        <v>3.2</v>
      </c>
      <c r="L32" s="35">
        <v>100</v>
      </c>
      <c r="M32" s="31">
        <v>99</v>
      </c>
      <c r="N32" s="35">
        <v>1</v>
      </c>
      <c r="O32" s="35">
        <v>7</v>
      </c>
      <c r="P32" s="35">
        <v>0</v>
      </c>
      <c r="Q32" s="35">
        <v>91</v>
      </c>
      <c r="S32" s="35" t="s">
        <v>36</v>
      </c>
      <c r="T32" s="34">
        <v>199.3</v>
      </c>
      <c r="U32" s="35">
        <v>8830</v>
      </c>
      <c r="V32" s="31">
        <f>SUM(W32:Z32)</f>
        <v>8659</v>
      </c>
      <c r="W32" s="35">
        <v>231</v>
      </c>
      <c r="X32" s="35">
        <v>489</v>
      </c>
      <c r="Y32" s="35">
        <v>1</v>
      </c>
      <c r="Z32" s="35">
        <v>7938</v>
      </c>
      <c r="AB32" s="35" t="s">
        <v>36</v>
      </c>
      <c r="AC32" s="34">
        <v>0</v>
      </c>
      <c r="AD32" s="35">
        <v>0</v>
      </c>
      <c r="AE32" s="31">
        <f>SUM(AF32:AI32)</f>
        <v>0</v>
      </c>
      <c r="AF32" s="35">
        <v>0</v>
      </c>
      <c r="AG32" s="35">
        <v>0</v>
      </c>
      <c r="AH32" s="35">
        <v>0</v>
      </c>
      <c r="AI32" s="35">
        <v>0</v>
      </c>
      <c r="AK32" s="35" t="s">
        <v>36</v>
      </c>
      <c r="AL32" s="34">
        <v>24.7</v>
      </c>
      <c r="AM32" s="35">
        <v>400</v>
      </c>
      <c r="AN32" s="31">
        <f>SUM(AO32:AR32)</f>
        <v>393</v>
      </c>
      <c r="AO32" s="35">
        <v>13</v>
      </c>
      <c r="AP32" s="35">
        <v>20</v>
      </c>
      <c r="AQ32" s="35">
        <v>1</v>
      </c>
      <c r="AR32" s="35">
        <v>359</v>
      </c>
    </row>
    <row r="33" spans="1:44" ht="12.75">
      <c r="A33" s="35" t="s">
        <v>32</v>
      </c>
      <c r="B33" s="31"/>
      <c r="C33" s="31"/>
      <c r="D33" s="31"/>
      <c r="E33" s="31"/>
      <c r="F33" s="31"/>
      <c r="G33" s="31"/>
      <c r="H33" s="31"/>
      <c r="I33" s="14"/>
      <c r="J33" s="35" t="s">
        <v>32</v>
      </c>
      <c r="K33" s="31"/>
      <c r="L33" s="31"/>
      <c r="M33" s="31"/>
      <c r="N33" s="31"/>
      <c r="O33" s="31"/>
      <c r="P33" s="31"/>
      <c r="Q33" s="31"/>
      <c r="S33" s="35" t="s">
        <v>32</v>
      </c>
      <c r="T33" s="31"/>
      <c r="U33" s="31"/>
      <c r="V33" s="31"/>
      <c r="W33" s="31"/>
      <c r="X33" s="31"/>
      <c r="Y33" s="31"/>
      <c r="Z33" s="31"/>
      <c r="AB33" s="35" t="s">
        <v>32</v>
      </c>
      <c r="AC33" s="31"/>
      <c r="AD33" s="31"/>
      <c r="AE33" s="31"/>
      <c r="AF33" s="31"/>
      <c r="AG33" s="31"/>
      <c r="AH33" s="31"/>
      <c r="AI33" s="31"/>
      <c r="AK33" s="35" t="s">
        <v>32</v>
      </c>
      <c r="AL33" s="31"/>
      <c r="AM33" s="31"/>
      <c r="AN33" s="31"/>
      <c r="AO33" s="31"/>
      <c r="AP33" s="31"/>
      <c r="AQ33" s="31"/>
      <c r="AR33" s="31"/>
    </row>
    <row r="34" spans="1:44" ht="12.75">
      <c r="A34" s="35" t="s">
        <v>37</v>
      </c>
      <c r="B34" s="29">
        <f aca="true" t="shared" si="18" ref="B34:H35">SUM(K34,T34,AL34)</f>
        <v>0</v>
      </c>
      <c r="C34" s="29">
        <f t="shared" si="18"/>
        <v>0</v>
      </c>
      <c r="D34" s="29">
        <f t="shared" si="18"/>
        <v>0</v>
      </c>
      <c r="E34" s="29">
        <f t="shared" si="18"/>
        <v>0</v>
      </c>
      <c r="F34" s="29">
        <f t="shared" si="18"/>
        <v>0</v>
      </c>
      <c r="G34" s="29">
        <f t="shared" si="18"/>
        <v>0</v>
      </c>
      <c r="H34" s="29">
        <f t="shared" si="18"/>
        <v>0</v>
      </c>
      <c r="I34" s="14"/>
      <c r="J34" s="35" t="s">
        <v>37</v>
      </c>
      <c r="K34" s="34"/>
      <c r="L34" s="35"/>
      <c r="M34" s="31">
        <f>SUM(N34:Q34)</f>
        <v>0</v>
      </c>
      <c r="N34" s="35"/>
      <c r="O34" s="35"/>
      <c r="P34" s="35"/>
      <c r="Q34" s="35"/>
      <c r="S34" s="35" t="s">
        <v>37</v>
      </c>
      <c r="T34" s="34"/>
      <c r="U34" s="35"/>
      <c r="V34" s="31">
        <f>SUM(W34:Z34)</f>
        <v>0</v>
      </c>
      <c r="W34" s="35"/>
      <c r="X34" s="35"/>
      <c r="Y34" s="35"/>
      <c r="Z34" s="35"/>
      <c r="AB34" s="35" t="s">
        <v>37</v>
      </c>
      <c r="AC34" s="34"/>
      <c r="AD34" s="35"/>
      <c r="AE34" s="31">
        <f>SUM(AF34:AI34)</f>
        <v>0</v>
      </c>
      <c r="AF34" s="35"/>
      <c r="AG34" s="35"/>
      <c r="AH34" s="35"/>
      <c r="AI34" s="35"/>
      <c r="AK34" s="35" t="s">
        <v>37</v>
      </c>
      <c r="AL34" s="34"/>
      <c r="AM34" s="35"/>
      <c r="AN34" s="31">
        <f>SUM(AO34:AR34)</f>
        <v>0</v>
      </c>
      <c r="AO34" s="35"/>
      <c r="AP34" s="35"/>
      <c r="AQ34" s="35"/>
      <c r="AR34" s="35"/>
    </row>
    <row r="35" spans="1:44" ht="12.75">
      <c r="A35" s="35" t="s">
        <v>38</v>
      </c>
      <c r="B35" s="29">
        <f t="shared" si="18"/>
        <v>0</v>
      </c>
      <c r="C35" s="29">
        <f t="shared" si="18"/>
        <v>0</v>
      </c>
      <c r="D35" s="29">
        <f t="shared" si="18"/>
        <v>0</v>
      </c>
      <c r="E35" s="29">
        <f t="shared" si="18"/>
        <v>0</v>
      </c>
      <c r="F35" s="29">
        <f t="shared" si="18"/>
        <v>0</v>
      </c>
      <c r="G35" s="29">
        <f t="shared" si="18"/>
        <v>0</v>
      </c>
      <c r="H35" s="29">
        <f t="shared" si="18"/>
        <v>0</v>
      </c>
      <c r="I35" s="14"/>
      <c r="J35" s="35" t="s">
        <v>38</v>
      </c>
      <c r="K35" s="34"/>
      <c r="L35" s="35"/>
      <c r="M35" s="31">
        <f>SUM(N35:Q35)</f>
        <v>0</v>
      </c>
      <c r="N35" s="35"/>
      <c r="O35" s="35"/>
      <c r="P35" s="35"/>
      <c r="Q35" s="35"/>
      <c r="S35" s="35" t="s">
        <v>38</v>
      </c>
      <c r="T35" s="34"/>
      <c r="U35" s="35"/>
      <c r="V35" s="31">
        <f>SUM(W35:Z35)</f>
        <v>0</v>
      </c>
      <c r="W35" s="35"/>
      <c r="X35" s="35"/>
      <c r="Y35" s="35"/>
      <c r="Z35" s="35"/>
      <c r="AB35" s="35" t="s">
        <v>38</v>
      </c>
      <c r="AC35" s="34"/>
      <c r="AD35" s="35"/>
      <c r="AE35" s="31">
        <f>SUM(AF35:AI35)</f>
        <v>0</v>
      </c>
      <c r="AF35" s="35"/>
      <c r="AG35" s="35"/>
      <c r="AH35" s="35"/>
      <c r="AI35" s="35"/>
      <c r="AK35" s="35" t="s">
        <v>38</v>
      </c>
      <c r="AL35" s="34"/>
      <c r="AM35" s="35"/>
      <c r="AN35" s="31">
        <f>SUM(AO35:AR35)</f>
        <v>0</v>
      </c>
      <c r="AO35" s="35"/>
      <c r="AP35" s="35"/>
      <c r="AQ35" s="35"/>
      <c r="AR35" s="35"/>
    </row>
    <row r="36" spans="1:44" ht="12.75">
      <c r="A36" s="35" t="s">
        <v>32</v>
      </c>
      <c r="B36" s="31"/>
      <c r="C36" s="31"/>
      <c r="D36" s="31"/>
      <c r="E36" s="31"/>
      <c r="F36" s="31"/>
      <c r="G36" s="31"/>
      <c r="H36" s="31"/>
      <c r="I36" s="14"/>
      <c r="J36" s="35" t="s">
        <v>32</v>
      </c>
      <c r="K36" s="31"/>
      <c r="L36" s="31"/>
      <c r="M36" s="31"/>
      <c r="N36" s="31"/>
      <c r="O36" s="31"/>
      <c r="P36" s="31"/>
      <c r="Q36" s="31"/>
      <c r="S36" s="35" t="s">
        <v>32</v>
      </c>
      <c r="T36" s="31"/>
      <c r="U36" s="31"/>
      <c r="V36" s="31"/>
      <c r="W36" s="31"/>
      <c r="X36" s="31"/>
      <c r="Y36" s="31"/>
      <c r="Z36" s="31"/>
      <c r="AB36" s="35" t="s">
        <v>32</v>
      </c>
      <c r="AC36" s="31"/>
      <c r="AD36" s="31"/>
      <c r="AE36" s="31"/>
      <c r="AF36" s="31"/>
      <c r="AG36" s="31"/>
      <c r="AH36" s="31"/>
      <c r="AI36" s="31"/>
      <c r="AK36" s="35" t="s">
        <v>32</v>
      </c>
      <c r="AL36" s="31"/>
      <c r="AM36" s="31"/>
      <c r="AN36" s="31"/>
      <c r="AO36" s="31"/>
      <c r="AP36" s="31"/>
      <c r="AQ36" s="31"/>
      <c r="AR36" s="31"/>
    </row>
    <row r="37" spans="1:44" ht="12.75">
      <c r="A37" s="35" t="s">
        <v>39</v>
      </c>
      <c r="B37" s="29">
        <f aca="true" t="shared" si="19" ref="B37:H38">SUM(K37,T37,AL37)</f>
        <v>0</v>
      </c>
      <c r="C37" s="29">
        <f t="shared" si="19"/>
        <v>0</v>
      </c>
      <c r="D37" s="29">
        <f t="shared" si="19"/>
        <v>0</v>
      </c>
      <c r="E37" s="29">
        <f t="shared" si="19"/>
        <v>0</v>
      </c>
      <c r="F37" s="29">
        <f t="shared" si="19"/>
        <v>0</v>
      </c>
      <c r="G37" s="29">
        <f t="shared" si="19"/>
        <v>0</v>
      </c>
      <c r="H37" s="29">
        <f t="shared" si="19"/>
        <v>0</v>
      </c>
      <c r="I37" s="14"/>
      <c r="J37" s="35" t="s">
        <v>39</v>
      </c>
      <c r="K37" s="34"/>
      <c r="L37" s="35"/>
      <c r="M37" s="31">
        <f>SUM(N37:Q37)</f>
        <v>0</v>
      </c>
      <c r="N37" s="35"/>
      <c r="O37" s="35"/>
      <c r="P37" s="35"/>
      <c r="Q37" s="35"/>
      <c r="S37" s="35" t="s">
        <v>39</v>
      </c>
      <c r="T37" s="34"/>
      <c r="U37" s="35"/>
      <c r="V37" s="31">
        <f>SUM(W37:Z37)</f>
        <v>0</v>
      </c>
      <c r="W37" s="35"/>
      <c r="X37" s="35"/>
      <c r="Y37" s="35"/>
      <c r="Z37" s="35"/>
      <c r="AB37" s="35" t="s">
        <v>39</v>
      </c>
      <c r="AC37" s="34"/>
      <c r="AD37" s="35"/>
      <c r="AE37" s="31">
        <f>SUM(AF37:AI37)</f>
        <v>0</v>
      </c>
      <c r="AF37" s="35"/>
      <c r="AG37" s="35"/>
      <c r="AH37" s="35"/>
      <c r="AI37" s="35"/>
      <c r="AK37" s="35" t="s">
        <v>39</v>
      </c>
      <c r="AL37" s="34"/>
      <c r="AM37" s="35"/>
      <c r="AN37" s="31">
        <f>SUM(AO37:AR37)</f>
        <v>0</v>
      </c>
      <c r="AO37" s="35"/>
      <c r="AP37" s="35"/>
      <c r="AQ37" s="35"/>
      <c r="AR37" s="35"/>
    </row>
    <row r="38" spans="1:44" ht="12.75">
      <c r="A38" s="35" t="s">
        <v>40</v>
      </c>
      <c r="B38" s="29">
        <f t="shared" si="19"/>
        <v>0</v>
      </c>
      <c r="C38" s="29">
        <f t="shared" si="19"/>
        <v>0</v>
      </c>
      <c r="D38" s="29">
        <f t="shared" si="19"/>
        <v>0</v>
      </c>
      <c r="E38" s="29">
        <f t="shared" si="19"/>
        <v>0</v>
      </c>
      <c r="F38" s="29">
        <f t="shared" si="19"/>
        <v>0</v>
      </c>
      <c r="G38" s="29">
        <f t="shared" si="19"/>
        <v>0</v>
      </c>
      <c r="H38" s="29">
        <f t="shared" si="19"/>
        <v>0</v>
      </c>
      <c r="I38" s="14"/>
      <c r="J38" s="35" t="s">
        <v>40</v>
      </c>
      <c r="K38" s="34"/>
      <c r="L38" s="35"/>
      <c r="M38" s="31">
        <f>SUM(N38:Q38)</f>
        <v>0</v>
      </c>
      <c r="N38" s="35"/>
      <c r="O38" s="35"/>
      <c r="P38" s="35"/>
      <c r="Q38" s="35"/>
      <c r="S38" s="35" t="s">
        <v>40</v>
      </c>
      <c r="T38" s="34"/>
      <c r="U38" s="35"/>
      <c r="V38" s="31">
        <f>SUM(W38:Z38)</f>
        <v>0</v>
      </c>
      <c r="W38" s="35"/>
      <c r="X38" s="35"/>
      <c r="Y38" s="35"/>
      <c r="Z38" s="35"/>
      <c r="AB38" s="35" t="s">
        <v>40</v>
      </c>
      <c r="AC38" s="34"/>
      <c r="AD38" s="35"/>
      <c r="AE38" s="31">
        <f>SUM(AF38:AI38)</f>
        <v>0</v>
      </c>
      <c r="AF38" s="35"/>
      <c r="AG38" s="35"/>
      <c r="AH38" s="35"/>
      <c r="AI38" s="35"/>
      <c r="AK38" s="35" t="s">
        <v>40</v>
      </c>
      <c r="AL38" s="34"/>
      <c r="AM38" s="35"/>
      <c r="AN38" s="31">
        <f>SUM(AO38:AR38)</f>
        <v>0</v>
      </c>
      <c r="AO38" s="35"/>
      <c r="AP38" s="35"/>
      <c r="AQ38" s="35"/>
      <c r="AR38" s="35"/>
    </row>
    <row r="39" spans="1:44" ht="12.75">
      <c r="A39" s="35" t="s">
        <v>32</v>
      </c>
      <c r="B39" s="31"/>
      <c r="C39" s="31"/>
      <c r="D39" s="31"/>
      <c r="E39" s="31"/>
      <c r="F39" s="31"/>
      <c r="G39" s="31"/>
      <c r="H39" s="31"/>
      <c r="I39" s="14"/>
      <c r="J39" s="35" t="s">
        <v>32</v>
      </c>
      <c r="K39" s="31"/>
      <c r="L39" s="31"/>
      <c r="M39" s="31"/>
      <c r="N39" s="31"/>
      <c r="O39" s="31"/>
      <c r="P39" s="31"/>
      <c r="Q39" s="31"/>
      <c r="S39" s="35" t="s">
        <v>32</v>
      </c>
      <c r="T39" s="31"/>
      <c r="U39" s="31"/>
      <c r="V39" s="31"/>
      <c r="W39" s="31"/>
      <c r="X39" s="31"/>
      <c r="Y39" s="31"/>
      <c r="Z39" s="31"/>
      <c r="AB39" s="35" t="s">
        <v>32</v>
      </c>
      <c r="AC39" s="31"/>
      <c r="AD39" s="31"/>
      <c r="AE39" s="31"/>
      <c r="AF39" s="31"/>
      <c r="AG39" s="31"/>
      <c r="AH39" s="31"/>
      <c r="AI39" s="31"/>
      <c r="AK39" s="35" t="s">
        <v>32</v>
      </c>
      <c r="AL39" s="31"/>
      <c r="AM39" s="31"/>
      <c r="AN39" s="31"/>
      <c r="AO39" s="31"/>
      <c r="AP39" s="31"/>
      <c r="AQ39" s="31"/>
      <c r="AR39" s="31"/>
    </row>
    <row r="40" spans="1:44" ht="12.75">
      <c r="A40" s="35" t="s">
        <v>41</v>
      </c>
      <c r="B40" s="29">
        <f aca="true" t="shared" si="20" ref="B40:H41">SUM(K40,T40,AL40)</f>
        <v>0</v>
      </c>
      <c r="C40" s="29">
        <f t="shared" si="20"/>
        <v>0</v>
      </c>
      <c r="D40" s="29">
        <f t="shared" si="20"/>
        <v>0</v>
      </c>
      <c r="E40" s="29">
        <f t="shared" si="20"/>
        <v>0</v>
      </c>
      <c r="F40" s="29">
        <f t="shared" si="20"/>
        <v>0</v>
      </c>
      <c r="G40" s="29">
        <f t="shared" si="20"/>
        <v>0</v>
      </c>
      <c r="H40" s="29">
        <f t="shared" si="20"/>
        <v>0</v>
      </c>
      <c r="I40" s="14"/>
      <c r="J40" s="35" t="s">
        <v>41</v>
      </c>
      <c r="K40" s="34"/>
      <c r="L40" s="35"/>
      <c r="M40" s="31">
        <f>SUM(N40:Q40)</f>
        <v>0</v>
      </c>
      <c r="N40" s="35"/>
      <c r="O40" s="35"/>
      <c r="P40" s="35"/>
      <c r="Q40" s="35"/>
      <c r="S40" s="35" t="s">
        <v>41</v>
      </c>
      <c r="T40" s="34"/>
      <c r="U40" s="35"/>
      <c r="V40" s="31">
        <f>SUM(W40:Z40)</f>
        <v>0</v>
      </c>
      <c r="W40" s="35"/>
      <c r="X40" s="35"/>
      <c r="Y40" s="35"/>
      <c r="Z40" s="35"/>
      <c r="AB40" s="35" t="s">
        <v>41</v>
      </c>
      <c r="AC40" s="34"/>
      <c r="AD40" s="35"/>
      <c r="AE40" s="31">
        <f>SUM(AF40:AI40)</f>
        <v>0</v>
      </c>
      <c r="AF40" s="35"/>
      <c r="AG40" s="35"/>
      <c r="AH40" s="35"/>
      <c r="AI40" s="35"/>
      <c r="AK40" s="35" t="s">
        <v>41</v>
      </c>
      <c r="AL40" s="34"/>
      <c r="AM40" s="35"/>
      <c r="AN40" s="31">
        <f>SUM(AO40:AR40)</f>
        <v>0</v>
      </c>
      <c r="AO40" s="35"/>
      <c r="AP40" s="35"/>
      <c r="AQ40" s="35"/>
      <c r="AR40" s="35"/>
    </row>
    <row r="41" spans="1:44" ht="12.75">
      <c r="A41" s="35" t="s">
        <v>42</v>
      </c>
      <c r="B41" s="29">
        <f t="shared" si="20"/>
        <v>4.1</v>
      </c>
      <c r="C41" s="29">
        <f t="shared" si="20"/>
        <v>10</v>
      </c>
      <c r="D41" s="29">
        <f t="shared" si="20"/>
        <v>10</v>
      </c>
      <c r="E41" s="29">
        <f t="shared" si="20"/>
        <v>0</v>
      </c>
      <c r="F41" s="29">
        <f t="shared" si="20"/>
        <v>1</v>
      </c>
      <c r="G41" s="29">
        <f t="shared" si="20"/>
        <v>0</v>
      </c>
      <c r="H41" s="29">
        <f t="shared" si="20"/>
        <v>9</v>
      </c>
      <c r="I41" s="14"/>
      <c r="J41" s="35" t="s">
        <v>42</v>
      </c>
      <c r="K41" s="34">
        <v>1.3</v>
      </c>
      <c r="L41" s="35">
        <v>0</v>
      </c>
      <c r="M41" s="31">
        <v>0</v>
      </c>
      <c r="N41" s="35"/>
      <c r="O41" s="35"/>
      <c r="P41" s="35"/>
      <c r="Q41" s="35">
        <v>0</v>
      </c>
      <c r="S41" s="35" t="s">
        <v>42</v>
      </c>
      <c r="T41" s="34"/>
      <c r="U41" s="35"/>
      <c r="V41" s="31">
        <f>SUM(W41:Z41)</f>
        <v>0</v>
      </c>
      <c r="W41" s="35"/>
      <c r="X41" s="35"/>
      <c r="Y41" s="35"/>
      <c r="Z41" s="35"/>
      <c r="AB41" s="35" t="s">
        <v>42</v>
      </c>
      <c r="AC41" s="34"/>
      <c r="AD41" s="35"/>
      <c r="AE41" s="31">
        <f>SUM(AF41:AI41)</f>
        <v>0</v>
      </c>
      <c r="AF41" s="35"/>
      <c r="AG41" s="35"/>
      <c r="AH41" s="35"/>
      <c r="AI41" s="35"/>
      <c r="AK41" s="35" t="s">
        <v>42</v>
      </c>
      <c r="AL41" s="34">
        <v>2.8</v>
      </c>
      <c r="AM41" s="35">
        <v>10</v>
      </c>
      <c r="AN41" s="31">
        <f>SUM(AO41:AR41)</f>
        <v>10</v>
      </c>
      <c r="AO41" s="35">
        <v>0</v>
      </c>
      <c r="AP41" s="35">
        <v>1</v>
      </c>
      <c r="AQ41" s="35">
        <v>0</v>
      </c>
      <c r="AR41" s="35">
        <v>9</v>
      </c>
    </row>
    <row r="42" spans="1:44" ht="12.75">
      <c r="A42" s="35" t="s">
        <v>32</v>
      </c>
      <c r="B42" s="31"/>
      <c r="C42" s="31"/>
      <c r="D42" s="31"/>
      <c r="E42" s="31"/>
      <c r="F42" s="31"/>
      <c r="G42" s="31"/>
      <c r="H42" s="31"/>
      <c r="I42" s="14"/>
      <c r="J42" s="35" t="s">
        <v>32</v>
      </c>
      <c r="K42" s="31"/>
      <c r="L42" s="31"/>
      <c r="M42" s="31"/>
      <c r="N42" s="31"/>
      <c r="O42" s="31"/>
      <c r="P42" s="31"/>
      <c r="Q42" s="31"/>
      <c r="S42" s="35" t="s">
        <v>32</v>
      </c>
      <c r="T42" s="31"/>
      <c r="U42" s="31"/>
      <c r="V42" s="31"/>
      <c r="W42" s="31"/>
      <c r="X42" s="31"/>
      <c r="Y42" s="31"/>
      <c r="Z42" s="31"/>
      <c r="AB42" s="35" t="s">
        <v>32</v>
      </c>
      <c r="AC42" s="31"/>
      <c r="AD42" s="31"/>
      <c r="AE42" s="31"/>
      <c r="AF42" s="31"/>
      <c r="AG42" s="31"/>
      <c r="AH42" s="31"/>
      <c r="AI42" s="31"/>
      <c r="AK42" s="35" t="s">
        <v>32</v>
      </c>
      <c r="AL42" s="31"/>
      <c r="AM42" s="31"/>
      <c r="AN42" s="31"/>
      <c r="AO42" s="31"/>
      <c r="AP42" s="31"/>
      <c r="AQ42" s="31"/>
      <c r="AR42" s="31"/>
    </row>
    <row r="43" spans="1:11" ht="12.75">
      <c r="A43" s="38"/>
      <c r="B43" s="38"/>
      <c r="C43" s="38"/>
      <c r="D43" s="38"/>
      <c r="E43" s="38"/>
      <c r="F43" s="38"/>
      <c r="G43" s="38"/>
      <c r="H43" s="38"/>
      <c r="K43" s="39"/>
    </row>
  </sheetData>
  <mergeCells count="17">
    <mergeCell ref="A3:H3"/>
    <mergeCell ref="A5:Q5"/>
    <mergeCell ref="A10:H10"/>
    <mergeCell ref="J10:Q10"/>
    <mergeCell ref="S10:Z10"/>
    <mergeCell ref="AB10:AI10"/>
    <mergeCell ref="AK10:AR10"/>
    <mergeCell ref="A14:H14"/>
    <mergeCell ref="J14:Q14"/>
    <mergeCell ref="S14:Z14"/>
    <mergeCell ref="AB14:AI14"/>
    <mergeCell ref="AK14:AR14"/>
    <mergeCell ref="AK21:AR21"/>
    <mergeCell ref="A21:H21"/>
    <mergeCell ref="J21:Q21"/>
    <mergeCell ref="S21:Z21"/>
    <mergeCell ref="AB21:AI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</cp:lastModifiedBy>
  <dcterms:created xsi:type="dcterms:W3CDTF">1996-10-14T23:33:28Z</dcterms:created>
  <dcterms:modified xsi:type="dcterms:W3CDTF">2013-11-25T12:48:27Z</dcterms:modified>
  <cp:category/>
  <cp:version/>
  <cp:contentType/>
  <cp:contentStatus/>
</cp:coreProperties>
</file>